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5" yWindow="-15" windowWidth="7650" windowHeight="8685"/>
  </bookViews>
  <sheets>
    <sheet name="台帳" sheetId="7" r:id="rId1"/>
    <sheet name="見積" sheetId="12" r:id="rId2"/>
    <sheet name="分析" sheetId="1" r:id="rId3"/>
  </sheets>
  <definedNames>
    <definedName name="_xlnm._FilterDatabase" localSheetId="0" hidden="1">台帳!$A$2:$J$55</definedName>
  </definedNames>
  <calcPr calcId="152511"/>
</workbook>
</file>

<file path=xl/calcChain.xml><?xml version="1.0" encoding="utf-8"?>
<calcChain xmlns="http://schemas.openxmlformats.org/spreadsheetml/2006/main">
  <c r="I30" i="7" l="1"/>
  <c r="I3" i="7" l="1"/>
  <c r="J3" i="7" s="1"/>
  <c r="I4" i="7"/>
  <c r="J4" i="7" s="1"/>
  <c r="I8" i="7"/>
  <c r="J8" i="7" s="1"/>
  <c r="I6" i="7"/>
  <c r="J6" i="7" s="1"/>
  <c r="I5" i="7"/>
  <c r="J5" i="7" s="1"/>
  <c r="I7" i="7"/>
  <c r="J7" i="7" s="1"/>
  <c r="I9" i="7"/>
  <c r="J9" i="7" s="1"/>
  <c r="I10" i="7"/>
  <c r="J10" i="7" s="1"/>
  <c r="I11" i="7"/>
  <c r="J11" i="7" s="1"/>
  <c r="I12" i="7"/>
  <c r="J12" i="7" s="1"/>
  <c r="I14" i="7"/>
  <c r="J14" i="7" s="1"/>
  <c r="I15" i="7"/>
  <c r="J15" i="7" s="1"/>
  <c r="I13" i="7"/>
  <c r="J13" i="7" s="1"/>
  <c r="I17" i="7"/>
  <c r="J17" i="7" s="1"/>
  <c r="I16" i="7"/>
  <c r="J16" i="7" s="1"/>
  <c r="I20" i="7"/>
  <c r="J20" i="7" s="1"/>
  <c r="I19" i="7"/>
  <c r="J19" i="7" s="1"/>
  <c r="I18" i="7"/>
  <c r="J18" i="7" s="1"/>
  <c r="I21" i="7"/>
  <c r="J21" i="7" s="1"/>
  <c r="I24" i="7"/>
  <c r="J24" i="7" s="1"/>
  <c r="I23" i="7"/>
  <c r="J23" i="7" s="1"/>
  <c r="I22" i="7"/>
  <c r="J22" i="7" s="1"/>
  <c r="I27" i="7"/>
  <c r="J27" i="7" s="1"/>
  <c r="I28" i="7"/>
  <c r="J28" i="7" s="1"/>
  <c r="I26" i="7"/>
  <c r="J26" i="7" s="1"/>
  <c r="I25" i="7"/>
  <c r="J25" i="7" s="1"/>
  <c r="I29" i="7"/>
  <c r="J29" i="7" s="1"/>
  <c r="J30" i="7"/>
  <c r="I32" i="7"/>
  <c r="J32" i="7" s="1"/>
  <c r="I31" i="7"/>
  <c r="J31" i="7" s="1"/>
  <c r="I34" i="7"/>
  <c r="J34" i="7" s="1"/>
  <c r="I33" i="7"/>
  <c r="J33" i="7" s="1"/>
  <c r="I36" i="7"/>
  <c r="J36" i="7" s="1"/>
  <c r="I35" i="7"/>
  <c r="J35" i="7" s="1"/>
  <c r="I38" i="7"/>
  <c r="J38" i="7" s="1"/>
  <c r="I37" i="7"/>
  <c r="J37" i="7" s="1"/>
  <c r="I40" i="7"/>
  <c r="J40" i="7" s="1"/>
  <c r="I39" i="7"/>
  <c r="J39" i="7" s="1"/>
  <c r="I41" i="7"/>
  <c r="J41" i="7" s="1"/>
  <c r="I42" i="7"/>
  <c r="J42" i="7" s="1"/>
  <c r="I43" i="7"/>
  <c r="J43" i="7" s="1"/>
  <c r="I46" i="7"/>
  <c r="J46" i="7" s="1"/>
  <c r="I45" i="7"/>
  <c r="J45" i="7" s="1"/>
  <c r="I44" i="7"/>
  <c r="J44" i="7" s="1"/>
  <c r="I48" i="7"/>
  <c r="J48" i="7" s="1"/>
  <c r="I47" i="7"/>
  <c r="J47" i="7" s="1"/>
  <c r="I50" i="7"/>
  <c r="J50" i="7" s="1"/>
  <c r="I49" i="7"/>
  <c r="J49" i="7" s="1"/>
  <c r="I52" i="7"/>
  <c r="J52" i="7" s="1"/>
  <c r="I51" i="7"/>
  <c r="J51" i="7" s="1"/>
  <c r="I54" i="7"/>
  <c r="J54" i="7" s="1"/>
  <c r="I53" i="7"/>
  <c r="J53" i="7" s="1"/>
  <c r="F55" i="7"/>
  <c r="J55" i="7" l="1"/>
</calcChain>
</file>

<file path=xl/sharedStrings.xml><?xml version="1.0" encoding="utf-8"?>
<sst xmlns="http://schemas.openxmlformats.org/spreadsheetml/2006/main" count="197" uniqueCount="105">
  <si>
    <t>日付</t>
    <rPh sb="0" eb="2">
      <t>ヒヅケ</t>
    </rPh>
    <phoneticPr fontId="4"/>
  </si>
  <si>
    <t>品番</t>
    <rPh sb="0" eb="2">
      <t>ヒンバン</t>
    </rPh>
    <phoneticPr fontId="4"/>
  </si>
  <si>
    <t>合計</t>
    <rPh sb="0" eb="2">
      <t>ゴウケイ</t>
    </rPh>
    <phoneticPr fontId="4"/>
  </si>
  <si>
    <t>商品名</t>
    <rPh sb="0" eb="3">
      <t>ショウヒンメイ</t>
    </rPh>
    <phoneticPr fontId="4"/>
  </si>
  <si>
    <t>販売単価（円）</t>
    <rPh sb="0" eb="2">
      <t>ハンバイ</t>
    </rPh>
    <rPh sb="2" eb="4">
      <t>タンカ</t>
    </rPh>
    <rPh sb="5" eb="6">
      <t>エン</t>
    </rPh>
    <phoneticPr fontId="4"/>
  </si>
  <si>
    <t>数量（箱）</t>
    <rPh sb="0" eb="2">
      <t>スウリョウ</t>
    </rPh>
    <rPh sb="3" eb="4">
      <t>ハコ</t>
    </rPh>
    <phoneticPr fontId="4"/>
  </si>
  <si>
    <t>－</t>
    <phoneticPr fontId="4"/>
  </si>
  <si>
    <t>合　　　計</t>
    <rPh sb="0" eb="1">
      <t>ゴウ</t>
    </rPh>
    <rPh sb="4" eb="5">
      <t>ケイ</t>
    </rPh>
    <phoneticPr fontId="4"/>
  </si>
  <si>
    <t>東京都千代田区丸の内３－２－２</t>
    <rPh sb="0" eb="3">
      <t>トウキョウト</t>
    </rPh>
    <rPh sb="3" eb="7">
      <t>チヨダク</t>
    </rPh>
    <rPh sb="7" eb="8">
      <t>マル</t>
    </rPh>
    <rPh sb="9" eb="10">
      <t>ウチ</t>
    </rPh>
    <phoneticPr fontId="4"/>
  </si>
  <si>
    <t>円</t>
    <rPh sb="0" eb="1">
      <t>エン</t>
    </rPh>
    <phoneticPr fontId="4"/>
  </si>
  <si>
    <t>合　　　　計</t>
    <rPh sb="0" eb="1">
      <t>ゴウ</t>
    </rPh>
    <rPh sb="5" eb="6">
      <t>ケイ</t>
    </rPh>
    <phoneticPr fontId="4"/>
  </si>
  <si>
    <t>〒100-0005</t>
    <phoneticPr fontId="4"/>
  </si>
  <si>
    <t>御中</t>
    <rPh sb="0" eb="2">
      <t>オンチュウ</t>
    </rPh>
    <phoneticPr fontId="4"/>
  </si>
  <si>
    <t>金額（円）</t>
    <rPh sb="0" eb="2">
      <t>キンガク</t>
    </rPh>
    <rPh sb="3" eb="4">
      <t>エン</t>
    </rPh>
    <phoneticPr fontId="4"/>
  </si>
  <si>
    <t>顧客
コード</t>
    <rPh sb="0" eb="2">
      <t>コキャク</t>
    </rPh>
    <phoneticPr fontId="4"/>
  </si>
  <si>
    <t>数量
（箱）</t>
    <rPh sb="0" eb="2">
      <t>スウリョウ</t>
    </rPh>
    <rPh sb="4" eb="5">
      <t>ハコ</t>
    </rPh>
    <phoneticPr fontId="4"/>
  </si>
  <si>
    <t>標準単価
（円）</t>
    <rPh sb="0" eb="2">
      <t>ヒョウジュン</t>
    </rPh>
    <rPh sb="2" eb="4">
      <t>タンカ</t>
    </rPh>
    <rPh sb="6" eb="7">
      <t>エン</t>
    </rPh>
    <phoneticPr fontId="4"/>
  </si>
  <si>
    <t>掛け率
（％）</t>
    <rPh sb="0" eb="1">
      <t>カ</t>
    </rPh>
    <rPh sb="2" eb="3">
      <t>リツ</t>
    </rPh>
    <phoneticPr fontId="4"/>
  </si>
  <si>
    <t>販売単価
（円）</t>
    <rPh sb="0" eb="2">
      <t>ハンバイ</t>
    </rPh>
    <rPh sb="2" eb="4">
      <t>タンカ</t>
    </rPh>
    <rPh sb="6" eb="7">
      <t>エン</t>
    </rPh>
    <phoneticPr fontId="4"/>
  </si>
  <si>
    <r>
      <rPr>
        <sz val="11"/>
        <rFont val="ＭＳ Ｐゴシック"/>
        <family val="3"/>
        <charset val="128"/>
      </rPr>
      <t>7月1日</t>
    </r>
    <rPh sb="1" eb="2">
      <t>ガツ</t>
    </rPh>
    <rPh sb="3" eb="4">
      <t>ニチ</t>
    </rPh>
    <phoneticPr fontId="4"/>
  </si>
  <si>
    <t>BD001</t>
    <phoneticPr fontId="9"/>
  </si>
  <si>
    <t>ボディオイル（100ml）</t>
    <phoneticPr fontId="9"/>
  </si>
  <si>
    <t>ボディケア</t>
    <phoneticPr fontId="9"/>
  </si>
  <si>
    <t>BD001</t>
    <phoneticPr fontId="9"/>
  </si>
  <si>
    <t>ボディオイル（100ml）</t>
    <phoneticPr fontId="9"/>
  </si>
  <si>
    <t>ボディケア</t>
    <phoneticPr fontId="9"/>
  </si>
  <si>
    <t>BD001</t>
    <phoneticPr fontId="9"/>
  </si>
  <si>
    <t>ボディケア</t>
    <phoneticPr fontId="9"/>
  </si>
  <si>
    <t>BD002</t>
    <phoneticPr fontId="9"/>
  </si>
  <si>
    <t>ボディミルク（250ml）</t>
    <phoneticPr fontId="9"/>
  </si>
  <si>
    <t>ボディミルク（250ml）</t>
    <phoneticPr fontId="9"/>
  </si>
  <si>
    <t>SC001</t>
    <phoneticPr fontId="9"/>
  </si>
  <si>
    <t>クレンジング（200ml）</t>
    <phoneticPr fontId="9"/>
  </si>
  <si>
    <t>スキンケア</t>
    <phoneticPr fontId="9"/>
  </si>
  <si>
    <t>SC001</t>
    <phoneticPr fontId="9"/>
  </si>
  <si>
    <t>スキンケア</t>
    <phoneticPr fontId="9"/>
  </si>
  <si>
    <t>SC001</t>
    <phoneticPr fontId="9"/>
  </si>
  <si>
    <t>クレンジング（200ml）</t>
    <phoneticPr fontId="9"/>
  </si>
  <si>
    <t>スキンケア</t>
    <phoneticPr fontId="9"/>
  </si>
  <si>
    <t>SC002</t>
    <phoneticPr fontId="9"/>
  </si>
  <si>
    <t>洗顔（200ml）</t>
    <rPh sb="0" eb="2">
      <t>センガン</t>
    </rPh>
    <phoneticPr fontId="9"/>
  </si>
  <si>
    <t>スキンケア</t>
    <phoneticPr fontId="9"/>
  </si>
  <si>
    <t>SC002</t>
    <phoneticPr fontId="9"/>
  </si>
  <si>
    <t>SC003</t>
    <phoneticPr fontId="9"/>
  </si>
  <si>
    <t>化粧水（200ml）</t>
    <rPh sb="0" eb="3">
      <t>ケショウスイ</t>
    </rPh>
    <phoneticPr fontId="9"/>
  </si>
  <si>
    <t>SC003</t>
    <phoneticPr fontId="9"/>
  </si>
  <si>
    <t>スキンケア</t>
    <phoneticPr fontId="9"/>
  </si>
  <si>
    <t>スキンケア</t>
    <phoneticPr fontId="9"/>
  </si>
  <si>
    <t>SC004</t>
    <phoneticPr fontId="9"/>
  </si>
  <si>
    <t>クリーム（50g）</t>
    <phoneticPr fontId="9"/>
  </si>
  <si>
    <t>SC004</t>
    <phoneticPr fontId="9"/>
  </si>
  <si>
    <t>クリーム（50g）</t>
    <phoneticPr fontId="9"/>
  </si>
  <si>
    <t>スキンケア</t>
    <phoneticPr fontId="9"/>
  </si>
  <si>
    <t>FG001</t>
    <phoneticPr fontId="9"/>
  </si>
  <si>
    <t>デイリー（250ml）</t>
    <phoneticPr fontId="9"/>
  </si>
  <si>
    <t>フレグランス</t>
    <phoneticPr fontId="9"/>
  </si>
  <si>
    <t>FG001</t>
    <phoneticPr fontId="9"/>
  </si>
  <si>
    <t>デイリー（250ml）</t>
    <phoneticPr fontId="9"/>
  </si>
  <si>
    <t>フレグランス</t>
    <phoneticPr fontId="9"/>
  </si>
  <si>
    <t>デイリー（250ml）</t>
    <phoneticPr fontId="9"/>
  </si>
  <si>
    <t>FG001</t>
    <phoneticPr fontId="9"/>
  </si>
  <si>
    <t>デイリー（250ml）</t>
    <phoneticPr fontId="9"/>
  </si>
  <si>
    <t>フレグランス</t>
    <phoneticPr fontId="9"/>
  </si>
  <si>
    <t>FG002</t>
    <phoneticPr fontId="9"/>
  </si>
  <si>
    <t>オードトワレ（75ml）</t>
    <phoneticPr fontId="9"/>
  </si>
  <si>
    <t>フレグランス</t>
    <phoneticPr fontId="9"/>
  </si>
  <si>
    <t>オードトワレ（75ml）</t>
    <phoneticPr fontId="9"/>
  </si>
  <si>
    <t>オードトワレ（75ml）</t>
    <phoneticPr fontId="9"/>
  </si>
  <si>
    <t>FG002</t>
    <phoneticPr fontId="9"/>
  </si>
  <si>
    <t>FG002</t>
    <phoneticPr fontId="9"/>
  </si>
  <si>
    <t>フレグランス</t>
    <phoneticPr fontId="9"/>
  </si>
  <si>
    <t>FG003</t>
    <phoneticPr fontId="9"/>
  </si>
  <si>
    <t>リフレッシュ（100ml）</t>
    <phoneticPr fontId="9"/>
  </si>
  <si>
    <t>フレグランス</t>
    <phoneticPr fontId="9"/>
  </si>
  <si>
    <t>FG003</t>
    <phoneticPr fontId="9"/>
  </si>
  <si>
    <t>リフレッシュ（100ml）</t>
    <phoneticPr fontId="9"/>
  </si>
  <si>
    <t>FG004</t>
    <phoneticPr fontId="9"/>
  </si>
  <si>
    <t>コロン（10ml）</t>
    <phoneticPr fontId="9"/>
  </si>
  <si>
    <t>コロン（10ml）</t>
    <phoneticPr fontId="9"/>
  </si>
  <si>
    <t>HC001</t>
    <phoneticPr fontId="9"/>
  </si>
  <si>
    <t>ハンドクリーム（75g）</t>
    <phoneticPr fontId="9"/>
  </si>
  <si>
    <t>ハンドケア</t>
    <phoneticPr fontId="9"/>
  </si>
  <si>
    <t>HC002</t>
    <phoneticPr fontId="9"/>
  </si>
  <si>
    <t>ハンドジェル（240ml）</t>
    <phoneticPr fontId="9"/>
  </si>
  <si>
    <t>ハンドケア</t>
    <phoneticPr fontId="9"/>
  </si>
  <si>
    <t>HC003</t>
    <phoneticPr fontId="9"/>
  </si>
  <si>
    <t>ハンドソープ（75g）</t>
    <phoneticPr fontId="9"/>
  </si>
  <si>
    <t>BS001</t>
    <phoneticPr fontId="9"/>
  </si>
  <si>
    <t>シャワージェル（240ml）</t>
    <phoneticPr fontId="9"/>
  </si>
  <si>
    <t>バス</t>
    <phoneticPr fontId="9"/>
  </si>
  <si>
    <t>BS001</t>
    <phoneticPr fontId="9"/>
  </si>
  <si>
    <t>バス</t>
    <phoneticPr fontId="9"/>
  </si>
  <si>
    <t>BS002</t>
    <phoneticPr fontId="9"/>
  </si>
  <si>
    <t>リッチソープ（80g）</t>
    <phoneticPr fontId="9"/>
  </si>
  <si>
    <t>下記のとおりお見積り申しあげます。</t>
    <rPh sb="0" eb="2">
      <t>カキ</t>
    </rPh>
    <rPh sb="7" eb="9">
      <t>ミツモ</t>
    </rPh>
    <rPh sb="10" eb="11">
      <t>モウ</t>
    </rPh>
    <phoneticPr fontId="4"/>
  </si>
  <si>
    <t>日商コスメティック販売株式会社</t>
    <rPh sb="0" eb="2">
      <t>ニッショウ</t>
    </rPh>
    <rPh sb="9" eb="11">
      <t>ハンバイ</t>
    </rPh>
    <rPh sb="11" eb="15">
      <t>カブシキガイシャ</t>
    </rPh>
    <phoneticPr fontId="4"/>
  </si>
  <si>
    <t>お見積り金額</t>
    <rPh sb="1" eb="3">
      <t>ミツモ</t>
    </rPh>
    <rPh sb="4" eb="6">
      <t>キンガク</t>
    </rPh>
    <phoneticPr fontId="4"/>
  </si>
  <si>
    <t>ハンドケア</t>
    <phoneticPr fontId="9"/>
  </si>
  <si>
    <t>見積台帳（６月期）</t>
    <rPh sb="0" eb="2">
      <t>ミツモリ</t>
    </rPh>
    <rPh sb="2" eb="4">
      <t>ダイチョウ</t>
    </rPh>
    <rPh sb="6" eb="7">
      <t>ガツ</t>
    </rPh>
    <rPh sb="7" eb="8">
      <t>キ</t>
    </rPh>
    <phoneticPr fontId="4"/>
  </si>
  <si>
    <t>見積金額（円）</t>
    <rPh sb="0" eb="2">
      <t>ミツモリ</t>
    </rPh>
    <rPh sb="2" eb="4">
      <t>キンガク</t>
    </rPh>
    <rPh sb="5" eb="6">
      <t>エン</t>
    </rPh>
    <phoneticPr fontId="4"/>
  </si>
  <si>
    <t>見積構成比（％）</t>
    <rPh sb="0" eb="2">
      <t>ミツモリ</t>
    </rPh>
    <rPh sb="2" eb="5">
      <t>コウセイヒ</t>
    </rPh>
    <phoneticPr fontId="4"/>
  </si>
  <si>
    <t>カテゴリ</t>
    <phoneticPr fontId="4"/>
  </si>
  <si>
    <t>金額
（円）</t>
    <rPh sb="0" eb="2">
      <t>キンガク</t>
    </rPh>
    <rPh sb="4" eb="5">
      <t>エン</t>
    </rPh>
    <phoneticPr fontId="4"/>
  </si>
  <si>
    <t>６月期　カテゴリ別見積分析表</t>
    <rPh sb="1" eb="2">
      <t>ガツ</t>
    </rPh>
    <rPh sb="2" eb="3">
      <t>キ</t>
    </rPh>
    <rPh sb="8" eb="9">
      <t>ベツ</t>
    </rPh>
    <rPh sb="9" eb="11">
      <t>ミツモ</t>
    </rPh>
    <rPh sb="11" eb="13">
      <t>ブンセキ</t>
    </rPh>
    <rPh sb="13" eb="14">
      <t>ヒョウ</t>
    </rPh>
    <phoneticPr fontId="4"/>
  </si>
  <si>
    <t>見積書（６月期）</t>
    <rPh sb="0" eb="3">
      <t>ミツモリショ</t>
    </rPh>
    <rPh sb="5" eb="6">
      <t>ガツ</t>
    </rPh>
    <rPh sb="6" eb="7">
      <t>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</si>
</sst>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38" fontId="0" fillId="0" borderId="1" xfId="0" applyNumberFormat="1" applyBorder="1">
      <alignment vertical="center"/>
    </xf>
    <xf numFmtId="38" fontId="1" fillId="0" borderId="1" xfId="1" applyFont="1" applyBorder="1" applyAlignment="1"/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8" xfId="0" applyFont="1" applyBorder="1">
      <alignment vertical="center"/>
    </xf>
    <xf numFmtId="0" fontId="7" fillId="0" borderId="0" xfId="0" applyFont="1">
      <alignment vertical="center"/>
    </xf>
    <xf numFmtId="38" fontId="3" fillId="0" borderId="9" xfId="1" applyFont="1" applyBorder="1">
      <alignment vertical="center"/>
    </xf>
    <xf numFmtId="38" fontId="1" fillId="0" borderId="7" xfId="1" applyFont="1" applyBorder="1">
      <alignment vertical="center"/>
    </xf>
    <xf numFmtId="38" fontId="1" fillId="0" borderId="10" xfId="1" applyFont="1" applyBorder="1">
      <alignment vertical="center"/>
    </xf>
    <xf numFmtId="38" fontId="1" fillId="0" borderId="1" xfId="1" applyFont="1" applyBorder="1">
      <alignment vertical="center"/>
    </xf>
    <xf numFmtId="38" fontId="1" fillId="0" borderId="11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12" xfId="1" applyFont="1" applyBorder="1">
      <alignment vertical="center"/>
    </xf>
    <xf numFmtId="38" fontId="1" fillId="0" borderId="13" xfId="1" applyFont="1" applyBorder="1">
      <alignment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8" fontId="2" fillId="0" borderId="7" xfId="1" applyFont="1" applyBorder="1" applyAlignment="1"/>
    <xf numFmtId="176" fontId="2" fillId="0" borderId="10" xfId="1" applyNumberFormat="1" applyFont="1" applyBorder="1" applyAlignment="1"/>
    <xf numFmtId="38" fontId="2" fillId="0" borderId="1" xfId="1" applyFont="1" applyBorder="1" applyAlignment="1">
      <alignment vertical="center"/>
    </xf>
    <xf numFmtId="38" fontId="2" fillId="0" borderId="1" xfId="1" applyFont="1" applyBorder="1" applyAlignment="1"/>
    <xf numFmtId="176" fontId="2" fillId="0" borderId="11" xfId="1" applyNumberFormat="1" applyFont="1" applyBorder="1" applyAlignment="1"/>
    <xf numFmtId="38" fontId="2" fillId="0" borderId="8" xfId="1" applyFont="1" applyBorder="1" applyAlignment="1"/>
    <xf numFmtId="38" fontId="2" fillId="0" borderId="8" xfId="1" applyFont="1" applyBorder="1" applyAlignment="1">
      <alignment vertical="center"/>
    </xf>
    <xf numFmtId="176" fontId="2" fillId="0" borderId="12" xfId="1" applyNumberFormat="1" applyFont="1" applyBorder="1" applyAlignment="1">
      <alignment vertical="center"/>
    </xf>
    <xf numFmtId="38" fontId="2" fillId="0" borderId="18" xfId="1" applyFont="1" applyBorder="1" applyAlignment="1"/>
    <xf numFmtId="176" fontId="2" fillId="0" borderId="13" xfId="1" applyNumberFormat="1" applyFont="1" applyBorder="1" applyAlignment="1"/>
    <xf numFmtId="0" fontId="1" fillId="0" borderId="15" xfId="0" applyNumberFormat="1" applyFont="1" applyBorder="1">
      <alignment vertical="center"/>
    </xf>
    <xf numFmtId="0" fontId="1" fillId="0" borderId="14" xfId="0" applyNumberFormat="1" applyFont="1" applyBorder="1">
      <alignment vertical="center"/>
    </xf>
    <xf numFmtId="0" fontId="1" fillId="0" borderId="16" xfId="0" applyNumberFormat="1" applyFont="1" applyBorder="1">
      <alignment vertical="center"/>
    </xf>
    <xf numFmtId="0" fontId="0" fillId="0" borderId="0" xfId="0" quotePrefix="1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2" xfId="0" applyFon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sqref="A1:J1"/>
    </sheetView>
  </sheetViews>
  <sheetFormatPr defaultRowHeight="13.5"/>
  <cols>
    <col min="1" max="1" width="6.5" bestFit="1" customWidth="1"/>
    <col min="2" max="2" width="7" bestFit="1" customWidth="1"/>
    <col min="3" max="3" width="6.875" bestFit="1" customWidth="1"/>
    <col min="4" max="4" width="18.125" bestFit="1" customWidth="1"/>
    <col min="5" max="5" width="11.5" bestFit="1" customWidth="1"/>
    <col min="6" max="6" width="6.125" bestFit="1" customWidth="1"/>
    <col min="7" max="7" width="10.25" bestFit="1" customWidth="1"/>
    <col min="8" max="8" width="8" bestFit="1" customWidth="1"/>
    <col min="9" max="10" width="10.25" bestFit="1" customWidth="1"/>
  </cols>
  <sheetData>
    <row r="1" spans="1:10" ht="17.25">
      <c r="A1" s="50" t="s">
        <v>98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30" customFormat="1" ht="28.5">
      <c r="A2" s="28" t="s">
        <v>0</v>
      </c>
      <c r="B2" s="29" t="s">
        <v>14</v>
      </c>
      <c r="C2" s="28" t="s">
        <v>1</v>
      </c>
      <c r="D2" s="28" t="s">
        <v>3</v>
      </c>
      <c r="E2" s="28" t="s">
        <v>101</v>
      </c>
      <c r="F2" s="29" t="s">
        <v>15</v>
      </c>
      <c r="G2" s="29" t="s">
        <v>16</v>
      </c>
      <c r="H2" s="29" t="s">
        <v>17</v>
      </c>
      <c r="I2" s="29" t="s">
        <v>18</v>
      </c>
      <c r="J2" s="29" t="s">
        <v>102</v>
      </c>
    </row>
    <row r="3" spans="1:10">
      <c r="A3" s="2">
        <v>1</v>
      </c>
      <c r="B3" s="2">
        <v>1143</v>
      </c>
      <c r="C3" s="2" t="s">
        <v>79</v>
      </c>
      <c r="D3" s="2" t="s">
        <v>80</v>
      </c>
      <c r="E3" s="2" t="s">
        <v>81</v>
      </c>
      <c r="F3" s="2">
        <v>9</v>
      </c>
      <c r="G3" s="6">
        <v>28000</v>
      </c>
      <c r="H3" s="2">
        <v>90</v>
      </c>
      <c r="I3" s="4">
        <f t="shared" ref="I3:I34" si="0">G3*H3/100</f>
        <v>25200</v>
      </c>
      <c r="J3" s="4">
        <f t="shared" ref="J3:J34" si="1">F3*I3</f>
        <v>226800</v>
      </c>
    </row>
    <row r="4" spans="1:10">
      <c r="A4" s="2">
        <v>1</v>
      </c>
      <c r="B4" s="2">
        <v>1153</v>
      </c>
      <c r="C4" s="2" t="s">
        <v>20</v>
      </c>
      <c r="D4" s="2" t="s">
        <v>21</v>
      </c>
      <c r="E4" s="2" t="s">
        <v>22</v>
      </c>
      <c r="F4" s="2">
        <v>13</v>
      </c>
      <c r="G4" s="6">
        <v>48000</v>
      </c>
      <c r="H4" s="4">
        <v>85</v>
      </c>
      <c r="I4" s="4">
        <f t="shared" si="0"/>
        <v>40800</v>
      </c>
      <c r="J4" s="4">
        <f t="shared" si="1"/>
        <v>530400</v>
      </c>
    </row>
    <row r="5" spans="1:10">
      <c r="A5" s="2">
        <v>2</v>
      </c>
      <c r="B5" s="2">
        <v>1108</v>
      </c>
      <c r="C5" s="2" t="s">
        <v>92</v>
      </c>
      <c r="D5" s="2" t="s">
        <v>93</v>
      </c>
      <c r="E5" s="2" t="s">
        <v>91</v>
      </c>
      <c r="F5" s="2">
        <v>13</v>
      </c>
      <c r="G5" s="6">
        <v>20000</v>
      </c>
      <c r="H5" s="4">
        <v>85</v>
      </c>
      <c r="I5" s="4">
        <f t="shared" si="0"/>
        <v>17000</v>
      </c>
      <c r="J5" s="4">
        <f t="shared" si="1"/>
        <v>221000</v>
      </c>
    </row>
    <row r="6" spans="1:10">
      <c r="A6" s="2">
        <v>2</v>
      </c>
      <c r="B6" s="2">
        <v>1156</v>
      </c>
      <c r="C6" s="2" t="s">
        <v>53</v>
      </c>
      <c r="D6" s="2" t="s">
        <v>54</v>
      </c>
      <c r="E6" s="2" t="s">
        <v>55</v>
      </c>
      <c r="F6" s="2">
        <v>11</v>
      </c>
      <c r="G6" s="6">
        <v>36000</v>
      </c>
      <c r="H6" s="4">
        <v>80</v>
      </c>
      <c r="I6" s="4">
        <f t="shared" si="0"/>
        <v>28800</v>
      </c>
      <c r="J6" s="4">
        <f t="shared" si="1"/>
        <v>316800</v>
      </c>
    </row>
    <row r="7" spans="1:10">
      <c r="A7" s="2">
        <v>2</v>
      </c>
      <c r="B7" s="2">
        <v>1156</v>
      </c>
      <c r="C7" s="2" t="s">
        <v>87</v>
      </c>
      <c r="D7" s="2" t="s">
        <v>88</v>
      </c>
      <c r="E7" s="2" t="s">
        <v>89</v>
      </c>
      <c r="F7" s="2">
        <v>11</v>
      </c>
      <c r="G7" s="6">
        <v>28000</v>
      </c>
      <c r="H7" s="4">
        <v>80</v>
      </c>
      <c r="I7" s="4">
        <f t="shared" si="0"/>
        <v>22400</v>
      </c>
      <c r="J7" s="4">
        <f t="shared" si="1"/>
        <v>246400</v>
      </c>
    </row>
    <row r="8" spans="1:10">
      <c r="A8" s="2">
        <v>3</v>
      </c>
      <c r="B8" s="2">
        <v>1103</v>
      </c>
      <c r="C8" s="2" t="s">
        <v>79</v>
      </c>
      <c r="D8" s="2" t="s">
        <v>80</v>
      </c>
      <c r="E8" s="2" t="s">
        <v>81</v>
      </c>
      <c r="F8" s="2">
        <v>5</v>
      </c>
      <c r="G8" s="6">
        <v>28000</v>
      </c>
      <c r="H8" s="2">
        <v>90</v>
      </c>
      <c r="I8" s="4">
        <f t="shared" si="0"/>
        <v>25200</v>
      </c>
      <c r="J8" s="4">
        <f t="shared" si="1"/>
        <v>126000</v>
      </c>
    </row>
    <row r="9" spans="1:10">
      <c r="A9" s="2">
        <v>6</v>
      </c>
      <c r="B9" s="2">
        <v>1144</v>
      </c>
      <c r="C9" s="2" t="s">
        <v>82</v>
      </c>
      <c r="D9" s="2" t="s">
        <v>83</v>
      </c>
      <c r="E9" s="2" t="s">
        <v>84</v>
      </c>
      <c r="F9" s="2">
        <v>10</v>
      </c>
      <c r="G9" s="6">
        <v>25000</v>
      </c>
      <c r="H9" s="2">
        <v>75</v>
      </c>
      <c r="I9" s="4">
        <f t="shared" si="0"/>
        <v>18750</v>
      </c>
      <c r="J9" s="4">
        <f t="shared" si="1"/>
        <v>187500</v>
      </c>
    </row>
    <row r="10" spans="1:10">
      <c r="A10" s="2">
        <v>7</v>
      </c>
      <c r="B10" s="2">
        <v>1103</v>
      </c>
      <c r="C10" s="2" t="s">
        <v>31</v>
      </c>
      <c r="D10" s="2" t="s">
        <v>32</v>
      </c>
      <c r="E10" s="2" t="s">
        <v>33</v>
      </c>
      <c r="F10" s="2">
        <v>13</v>
      </c>
      <c r="G10" s="6">
        <v>38000</v>
      </c>
      <c r="H10" s="2">
        <v>90</v>
      </c>
      <c r="I10" s="4">
        <f t="shared" si="0"/>
        <v>34200</v>
      </c>
      <c r="J10" s="4">
        <f t="shared" si="1"/>
        <v>444600</v>
      </c>
    </row>
    <row r="11" spans="1:10">
      <c r="A11" s="2">
        <v>7</v>
      </c>
      <c r="B11" s="2">
        <v>1135</v>
      </c>
      <c r="C11" s="2" t="s">
        <v>56</v>
      </c>
      <c r="D11" s="2" t="s">
        <v>57</v>
      </c>
      <c r="E11" s="2" t="s">
        <v>58</v>
      </c>
      <c r="F11" s="2">
        <v>12</v>
      </c>
      <c r="G11" s="6">
        <v>36000</v>
      </c>
      <c r="H11" s="4">
        <v>85</v>
      </c>
      <c r="I11" s="4">
        <f t="shared" si="0"/>
        <v>30600</v>
      </c>
      <c r="J11" s="4">
        <f t="shared" si="1"/>
        <v>367200</v>
      </c>
    </row>
    <row r="12" spans="1:10">
      <c r="A12" s="2">
        <v>7</v>
      </c>
      <c r="B12" s="2">
        <v>1142</v>
      </c>
      <c r="C12" s="2" t="s">
        <v>63</v>
      </c>
      <c r="D12" s="2" t="s">
        <v>64</v>
      </c>
      <c r="E12" s="2" t="s">
        <v>65</v>
      </c>
      <c r="F12" s="2">
        <v>6</v>
      </c>
      <c r="G12" s="6">
        <v>68000</v>
      </c>
      <c r="H12" s="4">
        <v>85</v>
      </c>
      <c r="I12" s="4">
        <f t="shared" si="0"/>
        <v>57800</v>
      </c>
      <c r="J12" s="4">
        <f t="shared" si="1"/>
        <v>346800</v>
      </c>
    </row>
    <row r="13" spans="1:10">
      <c r="A13" s="2">
        <v>8</v>
      </c>
      <c r="B13" s="2">
        <v>1137</v>
      </c>
      <c r="C13" s="2" t="s">
        <v>31</v>
      </c>
      <c r="D13" s="2" t="s">
        <v>32</v>
      </c>
      <c r="E13" s="2" t="s">
        <v>33</v>
      </c>
      <c r="F13" s="2">
        <v>8</v>
      </c>
      <c r="G13" s="6">
        <v>38000</v>
      </c>
      <c r="H13" s="4">
        <v>85</v>
      </c>
      <c r="I13" s="4">
        <f t="shared" si="0"/>
        <v>32300</v>
      </c>
      <c r="J13" s="4">
        <f t="shared" si="1"/>
        <v>258400</v>
      </c>
    </row>
    <row r="14" spans="1:10">
      <c r="A14" s="2">
        <v>8</v>
      </c>
      <c r="B14" s="2">
        <v>1148</v>
      </c>
      <c r="C14" s="2" t="s">
        <v>39</v>
      </c>
      <c r="D14" s="2" t="s">
        <v>40</v>
      </c>
      <c r="E14" s="2" t="s">
        <v>41</v>
      </c>
      <c r="F14" s="2">
        <v>15</v>
      </c>
      <c r="G14" s="6">
        <v>40000</v>
      </c>
      <c r="H14" s="4">
        <v>85</v>
      </c>
      <c r="I14" s="4">
        <f t="shared" si="0"/>
        <v>34000</v>
      </c>
      <c r="J14" s="4">
        <f t="shared" si="1"/>
        <v>510000</v>
      </c>
    </row>
    <row r="15" spans="1:10">
      <c r="A15" s="2">
        <v>8</v>
      </c>
      <c r="B15" s="2">
        <v>1157</v>
      </c>
      <c r="C15" s="2" t="s">
        <v>28</v>
      </c>
      <c r="D15" s="2" t="s">
        <v>29</v>
      </c>
      <c r="E15" s="2" t="s">
        <v>27</v>
      </c>
      <c r="F15" s="2">
        <v>15</v>
      </c>
      <c r="G15" s="6">
        <v>37000</v>
      </c>
      <c r="H15" s="4">
        <v>85</v>
      </c>
      <c r="I15" s="4">
        <f t="shared" si="0"/>
        <v>31450</v>
      </c>
      <c r="J15" s="4">
        <f t="shared" si="1"/>
        <v>471750</v>
      </c>
    </row>
    <row r="16" spans="1:10">
      <c r="A16" s="2">
        <v>9</v>
      </c>
      <c r="B16" s="2">
        <v>1106</v>
      </c>
      <c r="C16" s="2" t="s">
        <v>71</v>
      </c>
      <c r="D16" s="2" t="s">
        <v>72</v>
      </c>
      <c r="E16" s="2" t="s">
        <v>73</v>
      </c>
      <c r="F16" s="2">
        <v>15</v>
      </c>
      <c r="G16" s="6">
        <v>38000</v>
      </c>
      <c r="H16" s="4">
        <v>85</v>
      </c>
      <c r="I16" s="4">
        <f t="shared" si="0"/>
        <v>32300</v>
      </c>
      <c r="J16" s="4">
        <f t="shared" si="1"/>
        <v>484500</v>
      </c>
    </row>
    <row r="17" spans="1:10">
      <c r="A17" s="2">
        <v>9</v>
      </c>
      <c r="B17" s="2">
        <v>1122</v>
      </c>
      <c r="C17" s="2" t="s">
        <v>90</v>
      </c>
      <c r="D17" s="2" t="s">
        <v>88</v>
      </c>
      <c r="E17" s="2" t="s">
        <v>91</v>
      </c>
      <c r="F17" s="2">
        <v>7</v>
      </c>
      <c r="G17" s="6">
        <v>28000</v>
      </c>
      <c r="H17" s="4">
        <v>85</v>
      </c>
      <c r="I17" s="4">
        <f t="shared" si="0"/>
        <v>23800</v>
      </c>
      <c r="J17" s="4">
        <f t="shared" si="1"/>
        <v>166600</v>
      </c>
    </row>
    <row r="18" spans="1:10">
      <c r="A18" s="2">
        <v>10</v>
      </c>
      <c r="B18" s="2">
        <v>1101</v>
      </c>
      <c r="C18" s="2" t="s">
        <v>63</v>
      </c>
      <c r="D18" s="2" t="s">
        <v>66</v>
      </c>
      <c r="E18" s="2" t="s">
        <v>55</v>
      </c>
      <c r="F18" s="2">
        <v>5</v>
      </c>
      <c r="G18" s="6">
        <v>68000</v>
      </c>
      <c r="H18" s="2">
        <v>90</v>
      </c>
      <c r="I18" s="4">
        <f t="shared" si="0"/>
        <v>61200</v>
      </c>
      <c r="J18" s="4">
        <f t="shared" si="1"/>
        <v>306000</v>
      </c>
    </row>
    <row r="19" spans="1:10">
      <c r="A19" s="2">
        <v>10</v>
      </c>
      <c r="B19" s="2">
        <v>1104</v>
      </c>
      <c r="C19" s="2" t="s">
        <v>34</v>
      </c>
      <c r="D19" s="2" t="s">
        <v>32</v>
      </c>
      <c r="E19" s="2" t="s">
        <v>33</v>
      </c>
      <c r="F19" s="2">
        <v>12</v>
      </c>
      <c r="G19" s="6">
        <v>38000</v>
      </c>
      <c r="H19" s="4">
        <v>85</v>
      </c>
      <c r="I19" s="4">
        <f t="shared" si="0"/>
        <v>32300</v>
      </c>
      <c r="J19" s="4">
        <f t="shared" si="1"/>
        <v>387600</v>
      </c>
    </row>
    <row r="20" spans="1:10">
      <c r="A20" s="2">
        <v>10</v>
      </c>
      <c r="B20" s="2">
        <v>1116</v>
      </c>
      <c r="C20" s="2" t="s">
        <v>74</v>
      </c>
      <c r="D20" s="2" t="s">
        <v>75</v>
      </c>
      <c r="E20" s="2" t="s">
        <v>73</v>
      </c>
      <c r="F20" s="2">
        <v>15</v>
      </c>
      <c r="G20" s="6">
        <v>38000</v>
      </c>
      <c r="H20" s="4">
        <v>85</v>
      </c>
      <c r="I20" s="4">
        <f t="shared" si="0"/>
        <v>32300</v>
      </c>
      <c r="J20" s="4">
        <f t="shared" si="1"/>
        <v>484500</v>
      </c>
    </row>
    <row r="21" spans="1:10">
      <c r="A21" s="2">
        <v>10</v>
      </c>
      <c r="B21" s="2">
        <v>1131</v>
      </c>
      <c r="C21" s="2" t="s">
        <v>92</v>
      </c>
      <c r="D21" s="2" t="s">
        <v>93</v>
      </c>
      <c r="E21" s="2" t="s">
        <v>91</v>
      </c>
      <c r="F21" s="2">
        <v>8</v>
      </c>
      <c r="G21" s="6">
        <v>20000</v>
      </c>
      <c r="H21" s="4">
        <v>85</v>
      </c>
      <c r="I21" s="4">
        <f t="shared" si="0"/>
        <v>17000</v>
      </c>
      <c r="J21" s="4">
        <f t="shared" si="1"/>
        <v>136000</v>
      </c>
    </row>
    <row r="22" spans="1:10">
      <c r="A22" s="2">
        <v>13</v>
      </c>
      <c r="B22" s="2">
        <v>1156</v>
      </c>
      <c r="C22" s="2" t="s">
        <v>85</v>
      </c>
      <c r="D22" s="2" t="s">
        <v>86</v>
      </c>
      <c r="E22" s="2" t="s">
        <v>81</v>
      </c>
      <c r="F22" s="2">
        <v>15</v>
      </c>
      <c r="G22" s="6">
        <v>10000</v>
      </c>
      <c r="H22" s="4">
        <v>80</v>
      </c>
      <c r="I22" s="4">
        <f t="shared" si="0"/>
        <v>8000</v>
      </c>
      <c r="J22" s="4">
        <f t="shared" si="1"/>
        <v>120000</v>
      </c>
    </row>
    <row r="23" spans="1:10">
      <c r="A23" s="2">
        <v>14</v>
      </c>
      <c r="B23" s="2">
        <v>1107</v>
      </c>
      <c r="C23" s="2" t="s">
        <v>28</v>
      </c>
      <c r="D23" s="2" t="s">
        <v>30</v>
      </c>
      <c r="E23" s="2" t="s">
        <v>25</v>
      </c>
      <c r="F23" s="2">
        <v>13</v>
      </c>
      <c r="G23" s="6">
        <v>37000</v>
      </c>
      <c r="H23" s="4">
        <v>85</v>
      </c>
      <c r="I23" s="4">
        <f t="shared" si="0"/>
        <v>31450</v>
      </c>
      <c r="J23" s="4">
        <f t="shared" si="1"/>
        <v>408850</v>
      </c>
    </row>
    <row r="24" spans="1:10">
      <c r="A24" s="2">
        <v>14</v>
      </c>
      <c r="B24" s="2">
        <v>1125</v>
      </c>
      <c r="C24" s="2" t="s">
        <v>43</v>
      </c>
      <c r="D24" s="2" t="s">
        <v>44</v>
      </c>
      <c r="E24" s="2" t="s">
        <v>33</v>
      </c>
      <c r="F24" s="2">
        <v>13</v>
      </c>
      <c r="G24" s="6">
        <v>43000</v>
      </c>
      <c r="H24" s="2">
        <v>90</v>
      </c>
      <c r="I24" s="4">
        <f t="shared" si="0"/>
        <v>38700</v>
      </c>
      <c r="J24" s="4">
        <f t="shared" si="1"/>
        <v>503100</v>
      </c>
    </row>
    <row r="25" spans="1:10">
      <c r="A25" s="2">
        <v>15</v>
      </c>
      <c r="B25" s="2">
        <v>1129</v>
      </c>
      <c r="C25" s="2" t="s">
        <v>31</v>
      </c>
      <c r="D25" s="2" t="s">
        <v>32</v>
      </c>
      <c r="E25" s="2" t="s">
        <v>35</v>
      </c>
      <c r="F25" s="2">
        <v>5</v>
      </c>
      <c r="G25" s="6">
        <v>38000</v>
      </c>
      <c r="H25" s="4">
        <v>85</v>
      </c>
      <c r="I25" s="4">
        <f t="shared" si="0"/>
        <v>32300</v>
      </c>
      <c r="J25" s="4">
        <f t="shared" si="1"/>
        <v>161500</v>
      </c>
    </row>
    <row r="26" spans="1:10">
      <c r="A26" s="2">
        <v>15</v>
      </c>
      <c r="B26" s="2">
        <v>1141</v>
      </c>
      <c r="C26" s="2" t="s">
        <v>79</v>
      </c>
      <c r="D26" s="2" t="s">
        <v>80</v>
      </c>
      <c r="E26" s="2" t="s">
        <v>81</v>
      </c>
      <c r="F26" s="2">
        <v>15</v>
      </c>
      <c r="G26" s="6">
        <v>28000</v>
      </c>
      <c r="H26" s="4">
        <v>85</v>
      </c>
      <c r="I26" s="4">
        <f t="shared" si="0"/>
        <v>23800</v>
      </c>
      <c r="J26" s="4">
        <f t="shared" si="1"/>
        <v>357000</v>
      </c>
    </row>
    <row r="27" spans="1:10">
      <c r="A27" s="2">
        <v>15</v>
      </c>
      <c r="B27" s="2">
        <v>1143</v>
      </c>
      <c r="C27" s="2" t="s">
        <v>92</v>
      </c>
      <c r="D27" s="2" t="s">
        <v>93</v>
      </c>
      <c r="E27" s="2" t="s">
        <v>91</v>
      </c>
      <c r="F27" s="2">
        <v>13</v>
      </c>
      <c r="G27" s="6">
        <v>20000</v>
      </c>
      <c r="H27" s="2">
        <v>90</v>
      </c>
      <c r="I27" s="4">
        <f t="shared" si="0"/>
        <v>18000</v>
      </c>
      <c r="J27" s="4">
        <f t="shared" si="1"/>
        <v>234000</v>
      </c>
    </row>
    <row r="28" spans="1:10">
      <c r="A28" s="2">
        <v>15</v>
      </c>
      <c r="B28" s="2">
        <v>1154</v>
      </c>
      <c r="C28" s="2" t="s">
        <v>48</v>
      </c>
      <c r="D28" s="2" t="s">
        <v>49</v>
      </c>
      <c r="E28" s="2" t="s">
        <v>33</v>
      </c>
      <c r="F28" s="2">
        <v>7</v>
      </c>
      <c r="G28" s="6">
        <v>38000</v>
      </c>
      <c r="H28" s="2">
        <v>90</v>
      </c>
      <c r="I28" s="4">
        <f t="shared" si="0"/>
        <v>34200</v>
      </c>
      <c r="J28" s="4">
        <f t="shared" si="1"/>
        <v>239400</v>
      </c>
    </row>
    <row r="29" spans="1:10">
      <c r="A29" s="2">
        <v>16</v>
      </c>
      <c r="B29" s="2">
        <v>1134</v>
      </c>
      <c r="C29" s="2" t="s">
        <v>63</v>
      </c>
      <c r="D29" s="2" t="s">
        <v>67</v>
      </c>
      <c r="E29" s="2" t="s">
        <v>62</v>
      </c>
      <c r="F29" s="2">
        <v>14</v>
      </c>
      <c r="G29" s="6">
        <v>68000</v>
      </c>
      <c r="H29" s="2">
        <v>90</v>
      </c>
      <c r="I29" s="4">
        <f t="shared" si="0"/>
        <v>61200</v>
      </c>
      <c r="J29" s="4">
        <f t="shared" si="1"/>
        <v>856800</v>
      </c>
    </row>
    <row r="30" spans="1:10">
      <c r="A30" s="2">
        <v>17</v>
      </c>
      <c r="B30" s="2">
        <v>1105</v>
      </c>
      <c r="C30" s="2" t="s">
        <v>23</v>
      </c>
      <c r="D30" s="2" t="s">
        <v>24</v>
      </c>
      <c r="E30" s="2" t="s">
        <v>25</v>
      </c>
      <c r="F30" s="2">
        <v>15</v>
      </c>
      <c r="G30" s="6">
        <v>48000</v>
      </c>
      <c r="H30" s="2">
        <v>90</v>
      </c>
      <c r="I30" s="4">
        <f t="shared" si="0"/>
        <v>43200</v>
      </c>
      <c r="J30" s="4">
        <f t="shared" si="1"/>
        <v>648000</v>
      </c>
    </row>
    <row r="31" spans="1:10">
      <c r="A31" s="2">
        <v>17</v>
      </c>
      <c r="B31" s="2">
        <v>1113</v>
      </c>
      <c r="C31" s="2" t="s">
        <v>79</v>
      </c>
      <c r="D31" s="2" t="s">
        <v>80</v>
      </c>
      <c r="E31" s="2" t="s">
        <v>81</v>
      </c>
      <c r="F31" s="2">
        <v>12</v>
      </c>
      <c r="G31" s="6">
        <v>28000</v>
      </c>
      <c r="H31" s="2">
        <v>75</v>
      </c>
      <c r="I31" s="4">
        <f t="shared" si="0"/>
        <v>21000</v>
      </c>
      <c r="J31" s="4">
        <f t="shared" si="1"/>
        <v>252000</v>
      </c>
    </row>
    <row r="32" spans="1:10">
      <c r="A32" s="2">
        <v>17</v>
      </c>
      <c r="B32" s="2">
        <v>1127</v>
      </c>
      <c r="C32" s="2" t="s">
        <v>31</v>
      </c>
      <c r="D32" s="2" t="s">
        <v>32</v>
      </c>
      <c r="E32" s="2" t="s">
        <v>33</v>
      </c>
      <c r="F32" s="2">
        <v>13</v>
      </c>
      <c r="G32" s="6">
        <v>38000</v>
      </c>
      <c r="H32" s="4">
        <v>85</v>
      </c>
      <c r="I32" s="4">
        <f t="shared" si="0"/>
        <v>32300</v>
      </c>
      <c r="J32" s="4">
        <f t="shared" si="1"/>
        <v>419900</v>
      </c>
    </row>
    <row r="33" spans="1:10">
      <c r="A33" s="2">
        <v>17</v>
      </c>
      <c r="B33" s="2">
        <v>1140</v>
      </c>
      <c r="C33" s="2" t="s">
        <v>71</v>
      </c>
      <c r="D33" s="2" t="s">
        <v>75</v>
      </c>
      <c r="E33" s="2" t="s">
        <v>55</v>
      </c>
      <c r="F33" s="2">
        <v>11</v>
      </c>
      <c r="G33" s="6">
        <v>38000</v>
      </c>
      <c r="H33" s="2">
        <v>90</v>
      </c>
      <c r="I33" s="4">
        <f t="shared" si="0"/>
        <v>34200</v>
      </c>
      <c r="J33" s="4">
        <f t="shared" si="1"/>
        <v>376200</v>
      </c>
    </row>
    <row r="34" spans="1:10">
      <c r="A34" s="2">
        <v>17</v>
      </c>
      <c r="B34" s="2">
        <v>1144</v>
      </c>
      <c r="C34" s="2" t="s">
        <v>36</v>
      </c>
      <c r="D34" s="2" t="s">
        <v>37</v>
      </c>
      <c r="E34" s="2" t="s">
        <v>38</v>
      </c>
      <c r="F34" s="2">
        <v>8</v>
      </c>
      <c r="G34" s="6">
        <v>38000</v>
      </c>
      <c r="H34" s="2">
        <v>75</v>
      </c>
      <c r="I34" s="4">
        <f t="shared" si="0"/>
        <v>28500</v>
      </c>
      <c r="J34" s="4">
        <f t="shared" si="1"/>
        <v>228000</v>
      </c>
    </row>
    <row r="35" spans="1:10">
      <c r="A35" s="2">
        <v>20</v>
      </c>
      <c r="B35" s="2">
        <v>1113</v>
      </c>
      <c r="C35" s="2" t="s">
        <v>68</v>
      </c>
      <c r="D35" s="2" t="s">
        <v>67</v>
      </c>
      <c r="E35" s="2" t="s">
        <v>55</v>
      </c>
      <c r="F35" s="2">
        <v>12</v>
      </c>
      <c r="G35" s="6">
        <v>68000</v>
      </c>
      <c r="H35" s="2">
        <v>75</v>
      </c>
      <c r="I35" s="4">
        <f t="shared" ref="I35:I54" si="2">G35*H35/100</f>
        <v>51000</v>
      </c>
      <c r="J35" s="4">
        <f t="shared" ref="J35:J54" si="3">F35*I35</f>
        <v>612000</v>
      </c>
    </row>
    <row r="36" spans="1:10">
      <c r="A36" s="2">
        <v>20</v>
      </c>
      <c r="B36" s="2">
        <v>1146</v>
      </c>
      <c r="C36" s="2" t="s">
        <v>63</v>
      </c>
      <c r="D36" s="2" t="s">
        <v>67</v>
      </c>
      <c r="E36" s="2" t="s">
        <v>62</v>
      </c>
      <c r="F36" s="2">
        <v>14</v>
      </c>
      <c r="G36" s="6">
        <v>68000</v>
      </c>
      <c r="H36" s="4">
        <v>85</v>
      </c>
      <c r="I36" s="4">
        <f t="shared" si="2"/>
        <v>57800</v>
      </c>
      <c r="J36" s="4">
        <f t="shared" si="3"/>
        <v>809200</v>
      </c>
    </row>
    <row r="37" spans="1:10">
      <c r="A37" s="2">
        <v>21</v>
      </c>
      <c r="B37" s="2">
        <v>1133</v>
      </c>
      <c r="C37" s="2" t="s">
        <v>53</v>
      </c>
      <c r="D37" s="2" t="s">
        <v>59</v>
      </c>
      <c r="E37" s="2" t="s">
        <v>55</v>
      </c>
      <c r="F37" s="2">
        <v>8</v>
      </c>
      <c r="G37" s="6">
        <v>36000</v>
      </c>
      <c r="H37" s="4">
        <v>85</v>
      </c>
      <c r="I37" s="4">
        <f t="shared" si="2"/>
        <v>30600</v>
      </c>
      <c r="J37" s="4">
        <f t="shared" si="3"/>
        <v>244800</v>
      </c>
    </row>
    <row r="38" spans="1:10">
      <c r="A38" s="2">
        <v>21</v>
      </c>
      <c r="B38" s="2">
        <v>1151</v>
      </c>
      <c r="C38" s="2" t="s">
        <v>79</v>
      </c>
      <c r="D38" s="2" t="s">
        <v>80</v>
      </c>
      <c r="E38" s="2" t="s">
        <v>81</v>
      </c>
      <c r="F38" s="2">
        <v>7</v>
      </c>
      <c r="G38" s="6">
        <v>28000</v>
      </c>
      <c r="H38" s="2">
        <v>90</v>
      </c>
      <c r="I38" s="4">
        <f t="shared" si="2"/>
        <v>25200</v>
      </c>
      <c r="J38" s="4">
        <f t="shared" si="3"/>
        <v>176400</v>
      </c>
    </row>
    <row r="39" spans="1:10">
      <c r="A39" s="2">
        <v>22</v>
      </c>
      <c r="B39" s="2">
        <v>1125</v>
      </c>
      <c r="C39" s="2" t="s">
        <v>71</v>
      </c>
      <c r="D39" s="2" t="s">
        <v>75</v>
      </c>
      <c r="E39" s="2" t="s">
        <v>55</v>
      </c>
      <c r="F39" s="2">
        <v>5</v>
      </c>
      <c r="G39" s="6">
        <v>38000</v>
      </c>
      <c r="H39" s="2">
        <v>90</v>
      </c>
      <c r="I39" s="4">
        <f t="shared" si="2"/>
        <v>34200</v>
      </c>
      <c r="J39" s="4">
        <f t="shared" si="3"/>
        <v>171000</v>
      </c>
    </row>
    <row r="40" spans="1:10">
      <c r="A40" s="2">
        <v>22</v>
      </c>
      <c r="B40" s="2">
        <v>1128</v>
      </c>
      <c r="C40" s="2" t="s">
        <v>48</v>
      </c>
      <c r="D40" s="2" t="s">
        <v>49</v>
      </c>
      <c r="E40" s="2" t="s">
        <v>33</v>
      </c>
      <c r="F40" s="2">
        <v>12</v>
      </c>
      <c r="G40" s="6">
        <v>38000</v>
      </c>
      <c r="H40" s="4">
        <v>85</v>
      </c>
      <c r="I40" s="4">
        <f t="shared" si="2"/>
        <v>32300</v>
      </c>
      <c r="J40" s="4">
        <f t="shared" si="3"/>
        <v>387600</v>
      </c>
    </row>
    <row r="41" spans="1:10">
      <c r="A41" s="2">
        <v>22</v>
      </c>
      <c r="B41" s="2">
        <v>1149</v>
      </c>
      <c r="C41" s="2" t="s">
        <v>82</v>
      </c>
      <c r="D41" s="2" t="s">
        <v>83</v>
      </c>
      <c r="E41" s="2" t="s">
        <v>84</v>
      </c>
      <c r="F41" s="2">
        <v>7</v>
      </c>
      <c r="G41" s="6">
        <v>25000</v>
      </c>
      <c r="H41" s="4">
        <v>85</v>
      </c>
      <c r="I41" s="4">
        <f t="shared" si="2"/>
        <v>21250</v>
      </c>
      <c r="J41" s="4">
        <f t="shared" si="3"/>
        <v>148750</v>
      </c>
    </row>
    <row r="42" spans="1:10">
      <c r="A42" s="2">
        <v>24</v>
      </c>
      <c r="B42" s="2">
        <v>1105</v>
      </c>
      <c r="C42" s="2" t="s">
        <v>76</v>
      </c>
      <c r="D42" s="2" t="s">
        <v>77</v>
      </c>
      <c r="E42" s="2" t="s">
        <v>55</v>
      </c>
      <c r="F42" s="2">
        <v>14</v>
      </c>
      <c r="G42" s="6">
        <v>15000</v>
      </c>
      <c r="H42" s="2">
        <v>90</v>
      </c>
      <c r="I42" s="4">
        <f t="shared" si="2"/>
        <v>13500</v>
      </c>
      <c r="J42" s="4">
        <f t="shared" si="3"/>
        <v>189000</v>
      </c>
    </row>
    <row r="43" spans="1:10">
      <c r="A43" s="2">
        <v>24</v>
      </c>
      <c r="B43" s="2">
        <v>1140</v>
      </c>
      <c r="C43" s="2" t="s">
        <v>45</v>
      </c>
      <c r="D43" s="2" t="s">
        <v>44</v>
      </c>
      <c r="E43" s="2" t="s">
        <v>46</v>
      </c>
      <c r="F43" s="2">
        <v>5</v>
      </c>
      <c r="G43" s="6">
        <v>43000</v>
      </c>
      <c r="H43" s="2">
        <v>90</v>
      </c>
      <c r="I43" s="4">
        <f t="shared" si="2"/>
        <v>38700</v>
      </c>
      <c r="J43" s="4">
        <f t="shared" si="3"/>
        <v>193500</v>
      </c>
    </row>
    <row r="44" spans="1:10">
      <c r="A44" s="2">
        <v>27</v>
      </c>
      <c r="B44" s="2">
        <v>1101</v>
      </c>
      <c r="C44" s="2" t="s">
        <v>50</v>
      </c>
      <c r="D44" s="2" t="s">
        <v>51</v>
      </c>
      <c r="E44" s="2" t="s">
        <v>52</v>
      </c>
      <c r="F44" s="2">
        <v>11</v>
      </c>
      <c r="G44" s="6">
        <v>38000</v>
      </c>
      <c r="H44" s="2">
        <v>90</v>
      </c>
      <c r="I44" s="4">
        <f t="shared" si="2"/>
        <v>34200</v>
      </c>
      <c r="J44" s="4">
        <f t="shared" si="3"/>
        <v>376200</v>
      </c>
    </row>
    <row r="45" spans="1:10">
      <c r="A45" s="2">
        <v>27</v>
      </c>
      <c r="B45" s="2">
        <v>1113</v>
      </c>
      <c r="C45" s="2" t="s">
        <v>42</v>
      </c>
      <c r="D45" s="2" t="s">
        <v>40</v>
      </c>
      <c r="E45" s="2" t="s">
        <v>35</v>
      </c>
      <c r="F45" s="2">
        <v>9</v>
      </c>
      <c r="G45" s="6">
        <v>40000</v>
      </c>
      <c r="H45" s="2">
        <v>75</v>
      </c>
      <c r="I45" s="4">
        <f t="shared" si="2"/>
        <v>30000</v>
      </c>
      <c r="J45" s="4">
        <f t="shared" si="3"/>
        <v>270000</v>
      </c>
    </row>
    <row r="46" spans="1:10">
      <c r="A46" s="2">
        <v>27</v>
      </c>
      <c r="B46" s="2">
        <v>1124</v>
      </c>
      <c r="C46" s="2" t="s">
        <v>43</v>
      </c>
      <c r="D46" s="2" t="s">
        <v>44</v>
      </c>
      <c r="E46" s="2" t="s">
        <v>47</v>
      </c>
      <c r="F46" s="2">
        <v>8</v>
      </c>
      <c r="G46" s="6">
        <v>43000</v>
      </c>
      <c r="H46" s="4">
        <v>85</v>
      </c>
      <c r="I46" s="4">
        <f t="shared" si="2"/>
        <v>36550</v>
      </c>
      <c r="J46" s="4">
        <f t="shared" si="3"/>
        <v>292400</v>
      </c>
    </row>
    <row r="47" spans="1:10">
      <c r="A47" s="2">
        <v>28</v>
      </c>
      <c r="B47" s="2">
        <v>1130</v>
      </c>
      <c r="C47" s="2" t="s">
        <v>85</v>
      </c>
      <c r="D47" s="2" t="s">
        <v>86</v>
      </c>
      <c r="E47" s="2" t="s">
        <v>81</v>
      </c>
      <c r="F47" s="2">
        <v>15</v>
      </c>
      <c r="G47" s="6">
        <v>10000</v>
      </c>
      <c r="H47" s="4">
        <v>85</v>
      </c>
      <c r="I47" s="4">
        <f t="shared" si="2"/>
        <v>8500</v>
      </c>
      <c r="J47" s="4">
        <f t="shared" si="3"/>
        <v>127500</v>
      </c>
    </row>
    <row r="48" spans="1:10">
      <c r="A48" s="2">
        <v>28</v>
      </c>
      <c r="B48" s="2">
        <v>1151</v>
      </c>
      <c r="C48" s="2" t="s">
        <v>92</v>
      </c>
      <c r="D48" s="2" t="s">
        <v>93</v>
      </c>
      <c r="E48" s="2" t="s">
        <v>91</v>
      </c>
      <c r="F48" s="2">
        <v>13</v>
      </c>
      <c r="G48" s="6">
        <v>20000</v>
      </c>
      <c r="H48" s="2">
        <v>90</v>
      </c>
      <c r="I48" s="4">
        <f t="shared" si="2"/>
        <v>18000</v>
      </c>
      <c r="J48" s="4">
        <f t="shared" si="3"/>
        <v>234000</v>
      </c>
    </row>
    <row r="49" spans="1:10">
      <c r="A49" s="2">
        <v>29</v>
      </c>
      <c r="B49" s="2">
        <v>1134</v>
      </c>
      <c r="C49" s="2" t="s">
        <v>92</v>
      </c>
      <c r="D49" s="2" t="s">
        <v>93</v>
      </c>
      <c r="E49" s="2" t="s">
        <v>91</v>
      </c>
      <c r="F49" s="2">
        <v>10</v>
      </c>
      <c r="G49" s="6">
        <v>20000</v>
      </c>
      <c r="H49" s="2">
        <v>90</v>
      </c>
      <c r="I49" s="4">
        <f t="shared" si="2"/>
        <v>18000</v>
      </c>
      <c r="J49" s="4">
        <f t="shared" si="3"/>
        <v>180000</v>
      </c>
    </row>
    <row r="50" spans="1:10">
      <c r="A50" s="2">
        <v>29</v>
      </c>
      <c r="B50" s="2">
        <v>1152</v>
      </c>
      <c r="C50" s="2" t="s">
        <v>76</v>
      </c>
      <c r="D50" s="2" t="s">
        <v>78</v>
      </c>
      <c r="E50" s="2" t="s">
        <v>73</v>
      </c>
      <c r="F50" s="2">
        <v>10</v>
      </c>
      <c r="G50" s="6">
        <v>15000</v>
      </c>
      <c r="H50" s="4">
        <v>85</v>
      </c>
      <c r="I50" s="4">
        <f t="shared" si="2"/>
        <v>12750</v>
      </c>
      <c r="J50" s="4">
        <f t="shared" si="3"/>
        <v>127500</v>
      </c>
    </row>
    <row r="51" spans="1:10">
      <c r="A51" s="2">
        <v>30</v>
      </c>
      <c r="B51" s="2">
        <v>1144</v>
      </c>
      <c r="C51" s="2" t="s">
        <v>60</v>
      </c>
      <c r="D51" s="2" t="s">
        <v>61</v>
      </c>
      <c r="E51" s="2" t="s">
        <v>62</v>
      </c>
      <c r="F51" s="2">
        <v>10</v>
      </c>
      <c r="G51" s="6">
        <v>36000</v>
      </c>
      <c r="H51" s="2">
        <v>75</v>
      </c>
      <c r="I51" s="4">
        <f t="shared" si="2"/>
        <v>27000</v>
      </c>
      <c r="J51" s="4">
        <f t="shared" si="3"/>
        <v>270000</v>
      </c>
    </row>
    <row r="52" spans="1:10">
      <c r="A52" s="2">
        <v>30</v>
      </c>
      <c r="B52" s="2">
        <v>1154</v>
      </c>
      <c r="C52" s="2" t="s">
        <v>69</v>
      </c>
      <c r="D52" s="2" t="s">
        <v>64</v>
      </c>
      <c r="E52" s="2" t="s">
        <v>70</v>
      </c>
      <c r="F52" s="2">
        <v>7</v>
      </c>
      <c r="G52" s="6">
        <v>68000</v>
      </c>
      <c r="H52" s="2">
        <v>90</v>
      </c>
      <c r="I52" s="4">
        <f t="shared" si="2"/>
        <v>61200</v>
      </c>
      <c r="J52" s="4">
        <f t="shared" si="3"/>
        <v>428400</v>
      </c>
    </row>
    <row r="53" spans="1:10">
      <c r="A53" s="2">
        <v>30</v>
      </c>
      <c r="B53" s="2">
        <v>1156</v>
      </c>
      <c r="C53" s="2" t="s">
        <v>26</v>
      </c>
      <c r="D53" s="2" t="s">
        <v>21</v>
      </c>
      <c r="E53" s="2" t="s">
        <v>27</v>
      </c>
      <c r="F53" s="2">
        <v>7</v>
      </c>
      <c r="G53" s="6">
        <v>48000</v>
      </c>
      <c r="H53" s="2">
        <v>80</v>
      </c>
      <c r="I53" s="4">
        <f t="shared" si="2"/>
        <v>38400</v>
      </c>
      <c r="J53" s="4">
        <f t="shared" si="3"/>
        <v>268800</v>
      </c>
    </row>
    <row r="54" spans="1:10">
      <c r="A54" s="2">
        <v>30</v>
      </c>
      <c r="B54" s="2">
        <v>1158</v>
      </c>
      <c r="C54" s="2" t="s">
        <v>20</v>
      </c>
      <c r="D54" s="2" t="s">
        <v>21</v>
      </c>
      <c r="E54" s="2" t="s">
        <v>22</v>
      </c>
      <c r="F54" s="2">
        <v>9</v>
      </c>
      <c r="G54" s="6">
        <v>48000</v>
      </c>
      <c r="H54" s="4">
        <v>85</v>
      </c>
      <c r="I54" s="4">
        <f t="shared" si="2"/>
        <v>40800</v>
      </c>
      <c r="J54" s="4">
        <f t="shared" si="3"/>
        <v>367200</v>
      </c>
    </row>
    <row r="55" spans="1:10">
      <c r="A55" s="51" t="s">
        <v>7</v>
      </c>
      <c r="B55" s="52"/>
      <c r="C55" s="52"/>
      <c r="D55" s="52"/>
      <c r="E55" s="53"/>
      <c r="F55" s="2">
        <f>SUM(F3:F54)</f>
        <v>550</v>
      </c>
      <c r="G55" s="5" t="s">
        <v>6</v>
      </c>
      <c r="H55" s="5" t="s">
        <v>6</v>
      </c>
      <c r="I55" s="5" t="s">
        <v>6</v>
      </c>
      <c r="J55" s="3">
        <f>SUM(J3:J54)</f>
        <v>16897850</v>
      </c>
    </row>
  </sheetData>
  <sortState ref="A3:J54">
    <sortCondition ref="A3:A54"/>
  </sortState>
  <mergeCells count="2">
    <mergeCell ref="A1:J1"/>
    <mergeCell ref="A55:E55"/>
  </mergeCells>
  <phoneticPr fontId="4"/>
  <pageMargins left="0.36" right="0.27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1"/>
    </sheetView>
  </sheetViews>
  <sheetFormatPr defaultRowHeight="13.5"/>
  <cols>
    <col min="1" max="1" width="10.75" style="7" customWidth="1"/>
    <col min="2" max="2" width="18.625" style="7" customWidth="1"/>
    <col min="3" max="3" width="9.125" style="7" bestFit="1" customWidth="1"/>
    <col min="4" max="4" width="13" style="7" customWidth="1"/>
    <col min="5" max="5" width="18.625" style="7" customWidth="1"/>
    <col min="6" max="16384" width="9" style="7"/>
  </cols>
  <sheetData>
    <row r="1" spans="1:5" ht="18.75">
      <c r="A1" s="54" t="s">
        <v>104</v>
      </c>
      <c r="B1" s="54"/>
      <c r="C1" s="54"/>
      <c r="D1" s="54"/>
      <c r="E1" s="54"/>
    </row>
    <row r="2" spans="1:5">
      <c r="E2" s="44" t="s">
        <v>19</v>
      </c>
    </row>
    <row r="3" spans="1:5" ht="15" thickBot="1">
      <c r="A3" s="55"/>
      <c r="B3" s="55"/>
      <c r="C3" s="15" t="s">
        <v>12</v>
      </c>
    </row>
    <row r="5" spans="1:5">
      <c r="A5" s="45" t="s">
        <v>94</v>
      </c>
    </row>
    <row r="7" spans="1:5">
      <c r="D7" s="45" t="s">
        <v>95</v>
      </c>
    </row>
    <row r="8" spans="1:5">
      <c r="D8" s="7" t="s">
        <v>11</v>
      </c>
    </row>
    <row r="9" spans="1:5">
      <c r="D9" s="7" t="s">
        <v>8</v>
      </c>
    </row>
    <row r="11" spans="1:5" ht="14.25" thickBot="1"/>
    <row r="12" spans="1:5" ht="14.25" thickBot="1">
      <c r="A12" s="46" t="s">
        <v>96</v>
      </c>
      <c r="B12" s="16"/>
      <c r="C12" s="8" t="s">
        <v>9</v>
      </c>
    </row>
    <row r="13" spans="1:5" ht="14.25" thickBot="1"/>
    <row r="14" spans="1:5" ht="14.25" thickBot="1">
      <c r="A14" s="9" t="s">
        <v>0</v>
      </c>
      <c r="B14" s="10" t="s">
        <v>3</v>
      </c>
      <c r="C14" s="10" t="s">
        <v>5</v>
      </c>
      <c r="D14" s="10" t="s">
        <v>4</v>
      </c>
      <c r="E14" s="11" t="s">
        <v>13</v>
      </c>
    </row>
    <row r="15" spans="1:5">
      <c r="A15" s="41"/>
      <c r="B15" s="12"/>
      <c r="C15" s="12"/>
      <c r="D15" s="17"/>
      <c r="E15" s="18"/>
    </row>
    <row r="16" spans="1:5">
      <c r="A16" s="42"/>
      <c r="B16" s="13"/>
      <c r="C16" s="13"/>
      <c r="D16" s="19"/>
      <c r="E16" s="20"/>
    </row>
    <row r="17" spans="1:5">
      <c r="A17" s="42"/>
      <c r="B17" s="13"/>
      <c r="C17" s="13"/>
      <c r="D17" s="19"/>
      <c r="E17" s="20"/>
    </row>
    <row r="18" spans="1:5">
      <c r="A18" s="42"/>
      <c r="B18" s="13"/>
      <c r="C18" s="13"/>
      <c r="D18" s="19"/>
      <c r="E18" s="20"/>
    </row>
    <row r="19" spans="1:5">
      <c r="A19" s="42"/>
      <c r="B19" s="13"/>
      <c r="C19" s="13"/>
      <c r="D19" s="19"/>
      <c r="E19" s="20"/>
    </row>
    <row r="20" spans="1:5">
      <c r="A20" s="42"/>
      <c r="B20" s="13"/>
      <c r="C20" s="13"/>
      <c r="D20" s="19"/>
      <c r="E20" s="20"/>
    </row>
    <row r="21" spans="1:5">
      <c r="A21" s="42"/>
      <c r="B21" s="13"/>
      <c r="C21" s="13"/>
      <c r="D21" s="19"/>
      <c r="E21" s="20"/>
    </row>
    <row r="22" spans="1:5">
      <c r="A22" s="42"/>
      <c r="B22" s="13"/>
      <c r="C22" s="13"/>
      <c r="D22" s="19"/>
      <c r="E22" s="20"/>
    </row>
    <row r="23" spans="1:5" ht="14.25" thickBot="1">
      <c r="A23" s="43"/>
      <c r="B23" s="14"/>
      <c r="C23" s="14"/>
      <c r="D23" s="21"/>
      <c r="E23" s="22"/>
    </row>
    <row r="24" spans="1:5" ht="15" thickTop="1" thickBot="1">
      <c r="A24" s="56" t="s">
        <v>10</v>
      </c>
      <c r="B24" s="57"/>
      <c r="C24" s="57"/>
      <c r="D24" s="58"/>
      <c r="E24" s="23"/>
    </row>
  </sheetData>
  <mergeCells count="3">
    <mergeCell ref="A1:E1"/>
    <mergeCell ref="A3:B3"/>
    <mergeCell ref="A24:D24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RowHeight="13.5"/>
  <cols>
    <col min="1" max="4" width="16.625" style="1" customWidth="1"/>
    <col min="5" max="16384" width="9" style="1"/>
  </cols>
  <sheetData>
    <row r="1" spans="1:4" ht="18" thickBot="1">
      <c r="A1" s="59" t="s">
        <v>103</v>
      </c>
      <c r="B1" s="59"/>
      <c r="C1" s="59"/>
      <c r="D1" s="59"/>
    </row>
    <row r="2" spans="1:4" ht="14.25" thickBot="1">
      <c r="A2" s="24" t="s">
        <v>101</v>
      </c>
      <c r="B2" s="25" t="s">
        <v>5</v>
      </c>
      <c r="C2" s="25" t="s">
        <v>99</v>
      </c>
      <c r="D2" s="26" t="s">
        <v>100</v>
      </c>
    </row>
    <row r="3" spans="1:4">
      <c r="A3" s="47" t="s">
        <v>62</v>
      </c>
      <c r="B3" s="31"/>
      <c r="C3" s="31"/>
      <c r="D3" s="32"/>
    </row>
    <row r="4" spans="1:4">
      <c r="A4" s="48" t="s">
        <v>41</v>
      </c>
      <c r="B4" s="33"/>
      <c r="C4" s="34"/>
      <c r="D4" s="35"/>
    </row>
    <row r="5" spans="1:4">
      <c r="A5" s="48" t="s">
        <v>91</v>
      </c>
      <c r="B5" s="34"/>
      <c r="C5" s="34"/>
      <c r="D5" s="35"/>
    </row>
    <row r="6" spans="1:4">
      <c r="A6" s="48" t="s">
        <v>97</v>
      </c>
      <c r="B6" s="34"/>
      <c r="C6" s="34"/>
      <c r="D6" s="35"/>
    </row>
    <row r="7" spans="1:4" ht="14.25" thickBot="1">
      <c r="A7" s="49" t="s">
        <v>22</v>
      </c>
      <c r="B7" s="36"/>
      <c r="C7" s="37"/>
      <c r="D7" s="38"/>
    </row>
    <row r="8" spans="1:4" ht="15" thickTop="1" thickBot="1">
      <c r="A8" s="27" t="s">
        <v>2</v>
      </c>
      <c r="B8" s="39"/>
      <c r="C8" s="39"/>
      <c r="D8" s="40">
        <v>100</v>
      </c>
    </row>
  </sheetData>
  <mergeCells count="1">
    <mergeCell ref="A1:D1"/>
  </mergeCells>
  <phoneticPr fontId="4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台帳</vt:lpstr>
      <vt:lpstr>見積</vt:lpstr>
      <vt:lpstr>分析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2014-03-28T01:40:42Z</dcterms:created>
  <dcterms:modified xsi:type="dcterms:W3CDTF">2016-05-15T02:18:47Z</dcterms:modified>
</cp:coreProperties>
</file>