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65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terakoya7\Desktop\"/>
    </mc:Choice>
  </mc:AlternateContent>
  <xr:revisionPtr revIDLastSave="0" documentId="8_{5255178F-4C2A-41F0-B6E2-3EEF0107F808}" xr6:coauthVersionLast="47" xr6:coauthVersionMax="47" xr10:uidLastSave="{00000000-0000-0000-0000-000000000000}"/>
  <bookViews>
    <workbookView xWindow="7875" yWindow="135" windowWidth="15930" windowHeight="12645"/>
  </bookViews>
  <sheets>
    <sheet name="割引一覧表" sheetId="1" r:id="rId1"/>
    <sheet name="Ａの購入記録表" sheetId="3" r:id="rId2"/>
    <sheet name="Ｂの購入記録表" sheetId="4" r:id="rId3"/>
    <sheet name="ＡとＢの購入記録表" sheetId="5" r:id="rId4"/>
    <sheet name="購入金額集計表" sheetId="2" r:id="rId5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" i="3" l="1"/>
  <c r="H3" i="3" s="1"/>
  <c r="G4" i="3"/>
  <c r="H4" i="3" s="1"/>
  <c r="G5" i="3"/>
  <c r="H5" i="3" s="1"/>
  <c r="G6" i="3"/>
  <c r="H6" i="3" s="1"/>
  <c r="G7" i="3"/>
  <c r="H7" i="3" s="1"/>
  <c r="G8" i="3"/>
  <c r="H8" i="3" s="1"/>
  <c r="G9" i="3"/>
  <c r="H9" i="3" s="1"/>
  <c r="G10" i="3"/>
  <c r="H10" i="3" s="1"/>
  <c r="G11" i="3"/>
  <c r="H11" i="3" s="1"/>
  <c r="G12" i="3"/>
  <c r="H12" i="3" s="1"/>
  <c r="G13" i="3"/>
  <c r="H13" i="3" s="1"/>
  <c r="G14" i="3"/>
  <c r="H14" i="3" s="1"/>
  <c r="G15" i="3"/>
  <c r="H15" i="3" s="1"/>
  <c r="G16" i="3"/>
  <c r="H16" i="3" s="1"/>
  <c r="G17" i="3"/>
  <c r="H17" i="3" s="1"/>
  <c r="G18" i="3"/>
  <c r="H18" i="3" s="1"/>
  <c r="G19" i="3"/>
  <c r="H19" i="3" s="1"/>
  <c r="G20" i="3"/>
  <c r="H20" i="3" s="1"/>
  <c r="G21" i="3"/>
  <c r="H21" i="3" s="1"/>
  <c r="G22" i="3"/>
  <c r="H22" i="3" s="1"/>
  <c r="G23" i="3"/>
  <c r="H23" i="3" s="1"/>
  <c r="G24" i="3"/>
  <c r="H24" i="3" s="1"/>
  <c r="G25" i="3"/>
  <c r="H25" i="3" s="1"/>
  <c r="G26" i="3"/>
  <c r="H26" i="3" s="1"/>
  <c r="G27" i="3"/>
  <c r="H27" i="3" s="1"/>
  <c r="G28" i="3"/>
  <c r="H28" i="3" s="1"/>
  <c r="G29" i="3"/>
  <c r="H29" i="3" s="1"/>
  <c r="G30" i="3"/>
  <c r="H30" i="3" s="1"/>
  <c r="G31" i="3"/>
  <c r="H31" i="3" s="1"/>
  <c r="G32" i="3"/>
  <c r="H32" i="3" s="1"/>
  <c r="G33" i="3"/>
  <c r="H33" i="3" s="1"/>
  <c r="G34" i="3"/>
  <c r="H34" i="3" s="1"/>
  <c r="G35" i="3"/>
  <c r="H35" i="3" s="1"/>
  <c r="G36" i="3"/>
  <c r="H36" i="3" s="1"/>
  <c r="G37" i="3"/>
  <c r="H37" i="3" s="1"/>
  <c r="G38" i="3"/>
  <c r="H38" i="3" s="1"/>
  <c r="F39" i="3"/>
  <c r="G3" i="4"/>
  <c r="H3" i="4"/>
  <c r="H33" i="4" s="1"/>
  <c r="G4" i="4"/>
  <c r="H4" i="4"/>
  <c r="G5" i="4"/>
  <c r="H5" i="4"/>
  <c r="G6" i="4"/>
  <c r="H6" i="4"/>
  <c r="G7" i="4"/>
  <c r="H7" i="4"/>
  <c r="G8" i="4"/>
  <c r="H8" i="4"/>
  <c r="G9" i="4"/>
  <c r="H9" i="4"/>
  <c r="G10" i="4"/>
  <c r="H10" i="4"/>
  <c r="G11" i="4"/>
  <c r="H11" i="4"/>
  <c r="G12" i="4"/>
  <c r="H12" i="4"/>
  <c r="G13" i="4"/>
  <c r="H13" i="4"/>
  <c r="G14" i="4"/>
  <c r="H14" i="4"/>
  <c r="G15" i="4"/>
  <c r="H15" i="4"/>
  <c r="G16" i="4"/>
  <c r="H16" i="4"/>
  <c r="G17" i="4"/>
  <c r="H17" i="4"/>
  <c r="G18" i="4"/>
  <c r="H18" i="4"/>
  <c r="G19" i="4"/>
  <c r="H19" i="4"/>
  <c r="G20" i="4"/>
  <c r="H20" i="4"/>
  <c r="G21" i="4"/>
  <c r="H21" i="4"/>
  <c r="G22" i="4"/>
  <c r="H22" i="4"/>
  <c r="G23" i="4"/>
  <c r="H23" i="4"/>
  <c r="G24" i="4"/>
  <c r="H24" i="4"/>
  <c r="G25" i="4"/>
  <c r="H25" i="4"/>
  <c r="G26" i="4"/>
  <c r="H26" i="4"/>
  <c r="G27" i="4"/>
  <c r="H27" i="4"/>
  <c r="G28" i="4"/>
  <c r="H28" i="4"/>
  <c r="G29" i="4"/>
  <c r="H29" i="4"/>
  <c r="G30" i="4"/>
  <c r="H30" i="4"/>
  <c r="G31" i="4"/>
  <c r="H31" i="4"/>
  <c r="G32" i="4"/>
  <c r="H32" i="4"/>
  <c r="F33" i="4"/>
  <c r="G33" i="4"/>
  <c r="H13" i="2"/>
  <c r="I13" i="2"/>
  <c r="H39" i="3" l="1"/>
  <c r="G39" i="3"/>
</calcChain>
</file>

<file path=xl/sharedStrings.xml><?xml version="1.0" encoding="utf-8"?>
<sst xmlns="http://schemas.openxmlformats.org/spreadsheetml/2006/main" count="209" uniqueCount="45">
  <si>
    <t>分類番号</t>
    <rPh sb="0" eb="2">
      <t>ブンルイ</t>
    </rPh>
    <rPh sb="2" eb="4">
      <t>バンゴウ</t>
    </rPh>
    <phoneticPr fontId="2"/>
  </si>
  <si>
    <t>分類名</t>
    <rPh sb="0" eb="2">
      <t>ブンルイ</t>
    </rPh>
    <rPh sb="2" eb="3">
      <t>メイ</t>
    </rPh>
    <phoneticPr fontId="2"/>
  </si>
  <si>
    <t>割引率</t>
    <rPh sb="0" eb="2">
      <t>ワリビキ</t>
    </rPh>
    <rPh sb="2" eb="3">
      <t>リツ</t>
    </rPh>
    <phoneticPr fontId="2"/>
  </si>
  <si>
    <t>定価</t>
    <rPh sb="0" eb="2">
      <t>テイカ</t>
    </rPh>
    <phoneticPr fontId="2"/>
  </si>
  <si>
    <t>割引価格</t>
    <rPh sb="0" eb="2">
      <t>ワリビキ</t>
    </rPh>
    <rPh sb="2" eb="4">
      <t>カカク</t>
    </rPh>
    <phoneticPr fontId="2"/>
  </si>
  <si>
    <t>特割価格</t>
    <rPh sb="0" eb="1">
      <t>トク</t>
    </rPh>
    <rPh sb="1" eb="2">
      <t>ワリ</t>
    </rPh>
    <rPh sb="2" eb="4">
      <t>カカク</t>
    </rPh>
    <phoneticPr fontId="2"/>
  </si>
  <si>
    <t>★月曜日のみ特割価格－２０％の商品を販売しています。</t>
    <rPh sb="1" eb="4">
      <t>ゲツヨウビ</t>
    </rPh>
    <rPh sb="6" eb="7">
      <t>トク</t>
    </rPh>
    <rPh sb="7" eb="8">
      <t>ワリ</t>
    </rPh>
    <rPh sb="8" eb="10">
      <t>カカク</t>
    </rPh>
    <rPh sb="15" eb="17">
      <t>ショウヒン</t>
    </rPh>
    <rPh sb="18" eb="20">
      <t>ハンバイ</t>
    </rPh>
    <phoneticPr fontId="2"/>
  </si>
  <si>
    <t>　　金曜日は、定価と割引価格の商品をさらに－１０％にします。</t>
    <rPh sb="2" eb="5">
      <t>キンヨウビ</t>
    </rPh>
    <rPh sb="7" eb="9">
      <t>テイカ</t>
    </rPh>
    <rPh sb="10" eb="12">
      <t>ワリビキ</t>
    </rPh>
    <rPh sb="12" eb="14">
      <t>カカク</t>
    </rPh>
    <rPh sb="15" eb="17">
      <t>ショウヒン</t>
    </rPh>
    <phoneticPr fontId="2"/>
  </si>
  <si>
    <t>なし</t>
    <phoneticPr fontId="2"/>
  </si>
  <si>
    <t>－２０％</t>
    <phoneticPr fontId="2"/>
  </si>
  <si>
    <t>Ａの定価
購入金額（円）</t>
    <rPh sb="2" eb="4">
      <t>テイカ</t>
    </rPh>
    <rPh sb="5" eb="7">
      <t>コウニュウ</t>
    </rPh>
    <rPh sb="7" eb="9">
      <t>キンガク</t>
    </rPh>
    <rPh sb="10" eb="11">
      <t>エン</t>
    </rPh>
    <phoneticPr fontId="2"/>
  </si>
  <si>
    <t>Ａの販売価格
購入金額（円）</t>
    <rPh sb="2" eb="4">
      <t>ハンバイ</t>
    </rPh>
    <rPh sb="4" eb="6">
      <t>カカク</t>
    </rPh>
    <rPh sb="7" eb="9">
      <t>コウニュウ</t>
    </rPh>
    <rPh sb="9" eb="11">
      <t>キンガク</t>
    </rPh>
    <rPh sb="12" eb="13">
      <t>エン</t>
    </rPh>
    <phoneticPr fontId="2"/>
  </si>
  <si>
    <t>Ａの
割引率（％）</t>
    <rPh sb="3" eb="5">
      <t>ワリビキ</t>
    </rPh>
    <rPh sb="5" eb="6">
      <t>リツ</t>
    </rPh>
    <phoneticPr fontId="2"/>
  </si>
  <si>
    <t>Ｂの定価
購入金額（円）</t>
    <rPh sb="2" eb="4">
      <t>テイカ</t>
    </rPh>
    <rPh sb="5" eb="7">
      <t>コウニュウ</t>
    </rPh>
    <rPh sb="7" eb="9">
      <t>キンガク</t>
    </rPh>
    <rPh sb="10" eb="11">
      <t>エン</t>
    </rPh>
    <phoneticPr fontId="2"/>
  </si>
  <si>
    <t>Ｂの販売価格
購入金額（円）</t>
    <rPh sb="2" eb="4">
      <t>ハンバイ</t>
    </rPh>
    <rPh sb="4" eb="6">
      <t>カカク</t>
    </rPh>
    <rPh sb="7" eb="9">
      <t>コウニュウ</t>
    </rPh>
    <rPh sb="9" eb="11">
      <t>キンガク</t>
    </rPh>
    <rPh sb="12" eb="13">
      <t>エン</t>
    </rPh>
    <phoneticPr fontId="2"/>
  </si>
  <si>
    <t>Ｂの
割引率（％）</t>
    <rPh sb="3" eb="5">
      <t>ワリビキ</t>
    </rPh>
    <rPh sb="5" eb="6">
      <t>リツ</t>
    </rPh>
    <phoneticPr fontId="2"/>
  </si>
  <si>
    <t>ＡとＢの定価
購入金額（円）</t>
    <rPh sb="4" eb="6">
      <t>テイカ</t>
    </rPh>
    <rPh sb="7" eb="9">
      <t>コウニュウ</t>
    </rPh>
    <rPh sb="9" eb="11">
      <t>キンガク</t>
    </rPh>
    <rPh sb="12" eb="13">
      <t>エン</t>
    </rPh>
    <phoneticPr fontId="2"/>
  </si>
  <si>
    <t>ＡとＢの販売価格
購入金額（円）</t>
    <rPh sb="4" eb="6">
      <t>ハンバイ</t>
    </rPh>
    <rPh sb="6" eb="8">
      <t>カカク</t>
    </rPh>
    <rPh sb="9" eb="11">
      <t>コウニュウ</t>
    </rPh>
    <rPh sb="11" eb="13">
      <t>キンガク</t>
    </rPh>
    <rPh sb="14" eb="15">
      <t>エン</t>
    </rPh>
    <phoneticPr fontId="2"/>
  </si>
  <si>
    <t>ＡとＢの
割引率（％）</t>
    <rPh sb="5" eb="7">
      <t>ワリビキ</t>
    </rPh>
    <rPh sb="7" eb="8">
      <t>リツ</t>
    </rPh>
    <phoneticPr fontId="2"/>
  </si>
  <si>
    <t>日</t>
  </si>
  <si>
    <t>月</t>
  </si>
  <si>
    <t>火</t>
  </si>
  <si>
    <t>水</t>
  </si>
  <si>
    <t>木</t>
  </si>
  <si>
    <t>金</t>
  </si>
  <si>
    <t>土</t>
  </si>
  <si>
    <t>合計</t>
    <rPh sb="0" eb="2">
      <t>ゴウケイ</t>
    </rPh>
    <phoneticPr fontId="2"/>
  </si>
  <si>
    <t>購入者Ａの購入記録表</t>
    <rPh sb="0" eb="3">
      <t>コウニュウシャ</t>
    </rPh>
    <rPh sb="5" eb="7">
      <t>コウニュウ</t>
    </rPh>
    <rPh sb="7" eb="9">
      <t>キロク</t>
    </rPh>
    <rPh sb="9" eb="10">
      <t>ヒョウ</t>
    </rPh>
    <phoneticPr fontId="2"/>
  </si>
  <si>
    <t>購入日</t>
    <rPh sb="0" eb="2">
      <t>コウニュウ</t>
    </rPh>
    <rPh sb="2" eb="3">
      <t>ビ</t>
    </rPh>
    <phoneticPr fontId="2"/>
  </si>
  <si>
    <t>曜日</t>
    <rPh sb="0" eb="2">
      <t>ヨウビ</t>
    </rPh>
    <phoneticPr fontId="2"/>
  </si>
  <si>
    <t>分類</t>
    <rPh sb="0" eb="2">
      <t>ブンルイ</t>
    </rPh>
    <phoneticPr fontId="2"/>
  </si>
  <si>
    <t>販売価格</t>
    <rPh sb="0" eb="2">
      <t>ハンバイ</t>
    </rPh>
    <rPh sb="2" eb="4">
      <t>カカク</t>
    </rPh>
    <phoneticPr fontId="2"/>
  </si>
  <si>
    <t>土</t>
    <rPh sb="0" eb="1">
      <t>ド</t>
    </rPh>
    <phoneticPr fontId="2"/>
  </si>
  <si>
    <t>特別割引</t>
    <rPh sb="0" eb="2">
      <t>トクベツ</t>
    </rPh>
    <rPh sb="2" eb="4">
      <t>ワリビキ</t>
    </rPh>
    <phoneticPr fontId="2"/>
  </si>
  <si>
    <t>日</t>
    <rPh sb="0" eb="1">
      <t>ニチ</t>
    </rPh>
    <phoneticPr fontId="2"/>
  </si>
  <si>
    <t>月</t>
    <rPh sb="0" eb="1">
      <t>ゲツ</t>
    </rPh>
    <phoneticPr fontId="2"/>
  </si>
  <si>
    <t>水</t>
    <phoneticPr fontId="2"/>
  </si>
  <si>
    <t>水</t>
    <phoneticPr fontId="2"/>
  </si>
  <si>
    <t>月</t>
    <phoneticPr fontId="2"/>
  </si>
  <si>
    <t>火</t>
    <rPh sb="0" eb="1">
      <t>ヒ</t>
    </rPh>
    <phoneticPr fontId="2"/>
  </si>
  <si>
    <t>合　計</t>
    <rPh sb="0" eb="1">
      <t>ゴウ</t>
    </rPh>
    <rPh sb="2" eb="3">
      <t>ケイ</t>
    </rPh>
    <phoneticPr fontId="2"/>
  </si>
  <si>
    <t>―</t>
    <phoneticPr fontId="2"/>
  </si>
  <si>
    <t>購入者Ｂの購入記録表</t>
    <rPh sb="0" eb="3">
      <t>コウニュウシャ</t>
    </rPh>
    <rPh sb="5" eb="7">
      <t>コウニュウ</t>
    </rPh>
    <rPh sb="7" eb="9">
      <t>キロク</t>
    </rPh>
    <rPh sb="9" eb="10">
      <t>ヒョウ</t>
    </rPh>
    <phoneticPr fontId="2"/>
  </si>
  <si>
    <t>水</t>
    <phoneticPr fontId="2"/>
  </si>
  <si>
    <t>－１０％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</si>
</sst>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12"/>
      <name val="ＭＳ Ｐゴシック"/>
      <family val="3"/>
      <charset val="128"/>
    </font>
    <font>
      <sz val="16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0" fillId="2" borderId="1" xfId="0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quotePrefix="1" applyBorder="1" applyAlignment="1">
      <alignment horizontal="center" vertical="center"/>
    </xf>
    <xf numFmtId="38" fontId="1" fillId="0" borderId="2" xfId="1" applyFont="1" applyBorder="1" applyAlignment="1">
      <alignment vertical="center"/>
    </xf>
    <xf numFmtId="38" fontId="1" fillId="0" borderId="0" xfId="1">
      <alignment vertical="center"/>
    </xf>
    <xf numFmtId="38" fontId="1" fillId="0" borderId="1" xfId="1" applyBorder="1" applyAlignment="1">
      <alignment vertical="center"/>
    </xf>
    <xf numFmtId="38" fontId="1" fillId="0" borderId="1" xfId="1" applyFont="1" applyBorder="1" applyAlignment="1">
      <alignment horizontal="center" vertical="center" wrapText="1"/>
    </xf>
    <xf numFmtId="38" fontId="1" fillId="0" borderId="1" xfId="1" applyBorder="1" applyAlignment="1">
      <alignment horizontal="center" vertical="center"/>
    </xf>
    <xf numFmtId="0" fontId="1" fillId="0" borderId="1" xfId="1" applyNumberFormat="1" applyBorder="1" applyAlignment="1">
      <alignment vertical="center"/>
    </xf>
    <xf numFmtId="38" fontId="1" fillId="0" borderId="0" xfId="1" applyAlignment="1">
      <alignment horizontal="center" vertical="center"/>
    </xf>
    <xf numFmtId="38" fontId="3" fillId="0" borderId="0" xfId="1" applyFont="1" applyAlignment="1">
      <alignment horizontal="right" vertical="center"/>
    </xf>
    <xf numFmtId="38" fontId="3" fillId="0" borderId="0" xfId="1" applyFont="1">
      <alignment vertical="center"/>
    </xf>
    <xf numFmtId="38" fontId="1" fillId="0" borderId="1" xfId="1" applyFont="1" applyFill="1" applyBorder="1" applyAlignment="1">
      <alignment horizontal="center" vertical="center"/>
    </xf>
    <xf numFmtId="38" fontId="1" fillId="0" borderId="1" xfId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56" fontId="1" fillId="0" borderId="1" xfId="1" applyNumberFormat="1" applyFill="1" applyBorder="1">
      <alignment vertical="center"/>
    </xf>
    <xf numFmtId="38" fontId="1" fillId="0" borderId="1" xfId="1" applyFill="1" applyBorder="1">
      <alignment vertical="center"/>
    </xf>
    <xf numFmtId="9" fontId="0" fillId="0" borderId="1" xfId="0" applyNumberFormat="1" applyFill="1" applyBorder="1" applyAlignment="1">
      <alignment horizontal="center" vertical="center"/>
    </xf>
    <xf numFmtId="38" fontId="1" fillId="0" borderId="3" xfId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center" vertical="center"/>
    </xf>
    <xf numFmtId="38" fontId="1" fillId="0" borderId="0" xfId="1" applyFill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2:E8"/>
  <sheetViews>
    <sheetView tabSelected="1" workbookViewId="0">
      <selection activeCell="A9" sqref="A9"/>
    </sheetView>
  </sheetViews>
  <sheetFormatPr defaultRowHeight="13.5" x14ac:dyDescent="0.15"/>
  <cols>
    <col min="2" max="4" width="10.75" customWidth="1"/>
  </cols>
  <sheetData>
    <row r="2" spans="2:5" x14ac:dyDescent="0.15">
      <c r="B2" s="1" t="s">
        <v>0</v>
      </c>
      <c r="C2" s="1" t="s">
        <v>1</v>
      </c>
      <c r="D2" s="24" t="s">
        <v>2</v>
      </c>
      <c r="E2" s="24"/>
    </row>
    <row r="3" spans="2:5" x14ac:dyDescent="0.15">
      <c r="B3" s="2">
        <v>1</v>
      </c>
      <c r="C3" s="2" t="s">
        <v>3</v>
      </c>
      <c r="D3" s="2" t="s">
        <v>8</v>
      </c>
      <c r="E3" s="3">
        <v>1</v>
      </c>
    </row>
    <row r="4" spans="2:5" x14ac:dyDescent="0.15">
      <c r="B4" s="2">
        <v>2</v>
      </c>
      <c r="C4" s="2" t="s">
        <v>4</v>
      </c>
      <c r="D4" s="4" t="s">
        <v>44</v>
      </c>
      <c r="E4" s="3">
        <v>0.9</v>
      </c>
    </row>
    <row r="5" spans="2:5" x14ac:dyDescent="0.15">
      <c r="B5" s="2">
        <v>3</v>
      </c>
      <c r="C5" s="2" t="s">
        <v>5</v>
      </c>
      <c r="D5" s="4" t="s">
        <v>9</v>
      </c>
      <c r="E5" s="3">
        <v>0.8</v>
      </c>
    </row>
    <row r="7" spans="2:5" x14ac:dyDescent="0.15">
      <c r="B7" t="s">
        <v>6</v>
      </c>
    </row>
    <row r="8" spans="2:5" x14ac:dyDescent="0.15">
      <c r="B8" t="s">
        <v>7</v>
      </c>
    </row>
  </sheetData>
  <mergeCells count="1">
    <mergeCell ref="D2:E2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horizontalDpi="360" verticalDpi="360" r:id="rId1"/>
  <headerFooter alignWithMargins="0">
    <oddHeader>&amp;R実技模擬問題５＜スーパー③＞割引一覧表</oddHeader>
  </headerFooter>
  <ignoredErrors>
    <ignoredError sqref="D4:D5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H40"/>
  <sheetViews>
    <sheetView workbookViewId="0">
      <selection sqref="A1:H1"/>
    </sheetView>
  </sheetViews>
  <sheetFormatPr defaultRowHeight="13.5" x14ac:dyDescent="0.15"/>
  <cols>
    <col min="1" max="1" width="8.625" bestFit="1" customWidth="1"/>
    <col min="2" max="2" width="5.625" bestFit="1" customWidth="1"/>
    <col min="3" max="3" width="5.625" style="22" bestFit="1" customWidth="1"/>
    <col min="4" max="4" width="9.25" style="22" bestFit="1" customWidth="1"/>
    <col min="5" max="5" width="7.5" style="6" bestFit="1" customWidth="1"/>
    <col min="6" max="6" width="7.25" style="6" bestFit="1" customWidth="1"/>
    <col min="7" max="8" width="9.25" bestFit="1" customWidth="1"/>
  </cols>
  <sheetData>
    <row r="1" spans="1:8" ht="18.75" x14ac:dyDescent="0.15">
      <c r="A1" s="25" t="s">
        <v>27</v>
      </c>
      <c r="B1" s="25"/>
      <c r="C1" s="25"/>
      <c r="D1" s="25"/>
      <c r="E1" s="25"/>
      <c r="F1" s="25"/>
      <c r="G1" s="25"/>
      <c r="H1" s="25"/>
    </row>
    <row r="2" spans="1:8" x14ac:dyDescent="0.15">
      <c r="A2" s="14" t="s">
        <v>28</v>
      </c>
      <c r="B2" s="15" t="s">
        <v>29</v>
      </c>
      <c r="C2" s="15" t="s">
        <v>30</v>
      </c>
      <c r="D2" s="16" t="s">
        <v>1</v>
      </c>
      <c r="E2" s="16" t="s">
        <v>2</v>
      </c>
      <c r="F2" s="15" t="s">
        <v>3</v>
      </c>
      <c r="G2" s="14" t="s">
        <v>4</v>
      </c>
      <c r="H2" s="15" t="s">
        <v>31</v>
      </c>
    </row>
    <row r="3" spans="1:8" x14ac:dyDescent="0.15">
      <c r="A3" s="17">
        <v>38899</v>
      </c>
      <c r="B3" s="15" t="s">
        <v>32</v>
      </c>
      <c r="C3" s="18">
        <v>1</v>
      </c>
      <c r="D3" s="16" t="s">
        <v>3</v>
      </c>
      <c r="E3" s="16" t="s">
        <v>8</v>
      </c>
      <c r="F3" s="18">
        <v>1070</v>
      </c>
      <c r="G3" s="18">
        <f t="shared" ref="G3:G38" si="0">IF(C3=1,F3,IF(C3=2,ROUNDDOWN(F3*0.9,0),ROUNDDOWN(F3*0.8,0)))</f>
        <v>1070</v>
      </c>
      <c r="H3" s="18">
        <f t="shared" ref="H3:H38" si="1">IF(B3="金",ROUNDDOWN(G3*0.9,0),G3)</f>
        <v>1070</v>
      </c>
    </row>
    <row r="4" spans="1:8" x14ac:dyDescent="0.15">
      <c r="A4" s="17">
        <v>38899</v>
      </c>
      <c r="B4" s="15" t="s">
        <v>32</v>
      </c>
      <c r="C4" s="18">
        <v>2</v>
      </c>
      <c r="D4" s="16" t="s">
        <v>4</v>
      </c>
      <c r="E4" s="19">
        <v>-0.1</v>
      </c>
      <c r="F4" s="18">
        <v>544</v>
      </c>
      <c r="G4" s="18">
        <f t="shared" si="0"/>
        <v>489</v>
      </c>
      <c r="H4" s="18">
        <f t="shared" si="1"/>
        <v>489</v>
      </c>
    </row>
    <row r="5" spans="1:8" x14ac:dyDescent="0.15">
      <c r="A5" s="17">
        <v>38901</v>
      </c>
      <c r="B5" s="15" t="s">
        <v>20</v>
      </c>
      <c r="C5" s="18">
        <v>1</v>
      </c>
      <c r="D5" s="16" t="s">
        <v>3</v>
      </c>
      <c r="E5" s="16" t="s">
        <v>8</v>
      </c>
      <c r="F5" s="18">
        <v>1250</v>
      </c>
      <c r="G5" s="18">
        <f t="shared" si="0"/>
        <v>1250</v>
      </c>
      <c r="H5" s="18">
        <f t="shared" si="1"/>
        <v>1250</v>
      </c>
    </row>
    <row r="6" spans="1:8" x14ac:dyDescent="0.15">
      <c r="A6" s="17">
        <v>38901</v>
      </c>
      <c r="B6" s="15" t="s">
        <v>20</v>
      </c>
      <c r="C6" s="18">
        <v>3</v>
      </c>
      <c r="D6" s="16" t="s">
        <v>33</v>
      </c>
      <c r="E6" s="19">
        <v>-0.2</v>
      </c>
      <c r="F6" s="18">
        <v>1578</v>
      </c>
      <c r="G6" s="18">
        <f t="shared" si="0"/>
        <v>1262</v>
      </c>
      <c r="H6" s="18">
        <f t="shared" si="1"/>
        <v>1262</v>
      </c>
    </row>
    <row r="7" spans="1:8" x14ac:dyDescent="0.15">
      <c r="A7" s="17">
        <v>38904</v>
      </c>
      <c r="B7" s="15" t="s">
        <v>23</v>
      </c>
      <c r="C7" s="18">
        <v>1</v>
      </c>
      <c r="D7" s="16" t="s">
        <v>3</v>
      </c>
      <c r="E7" s="16" t="s">
        <v>8</v>
      </c>
      <c r="F7" s="18">
        <v>753</v>
      </c>
      <c r="G7" s="18">
        <f t="shared" si="0"/>
        <v>753</v>
      </c>
      <c r="H7" s="18">
        <f t="shared" si="1"/>
        <v>753</v>
      </c>
    </row>
    <row r="8" spans="1:8" x14ac:dyDescent="0.15">
      <c r="A8" s="17">
        <v>38904</v>
      </c>
      <c r="B8" s="15" t="s">
        <v>23</v>
      </c>
      <c r="C8" s="18">
        <v>2</v>
      </c>
      <c r="D8" s="16" t="s">
        <v>4</v>
      </c>
      <c r="E8" s="19">
        <v>-0.1</v>
      </c>
      <c r="F8" s="18">
        <v>555</v>
      </c>
      <c r="G8" s="18">
        <f t="shared" si="0"/>
        <v>499</v>
      </c>
      <c r="H8" s="18">
        <f t="shared" si="1"/>
        <v>499</v>
      </c>
    </row>
    <row r="9" spans="1:8" x14ac:dyDescent="0.15">
      <c r="A9" s="17">
        <v>38905</v>
      </c>
      <c r="B9" s="15" t="s">
        <v>24</v>
      </c>
      <c r="C9" s="18">
        <v>1</v>
      </c>
      <c r="D9" s="16" t="s">
        <v>3</v>
      </c>
      <c r="E9" s="16" t="s">
        <v>8</v>
      </c>
      <c r="F9" s="18">
        <v>1268</v>
      </c>
      <c r="G9" s="18">
        <f t="shared" si="0"/>
        <v>1268</v>
      </c>
      <c r="H9" s="18">
        <f t="shared" si="1"/>
        <v>1141</v>
      </c>
    </row>
    <row r="10" spans="1:8" x14ac:dyDescent="0.15">
      <c r="A10" s="17">
        <v>38905</v>
      </c>
      <c r="B10" s="15" t="s">
        <v>24</v>
      </c>
      <c r="C10" s="18">
        <v>2</v>
      </c>
      <c r="D10" s="16" t="s">
        <v>4</v>
      </c>
      <c r="E10" s="19">
        <v>-0.1</v>
      </c>
      <c r="F10" s="18">
        <v>731</v>
      </c>
      <c r="G10" s="18">
        <f t="shared" si="0"/>
        <v>657</v>
      </c>
      <c r="H10" s="18">
        <f t="shared" si="1"/>
        <v>591</v>
      </c>
    </row>
    <row r="11" spans="1:8" x14ac:dyDescent="0.15">
      <c r="A11" s="17">
        <v>38907</v>
      </c>
      <c r="B11" s="14" t="s">
        <v>34</v>
      </c>
      <c r="C11" s="18">
        <v>1</v>
      </c>
      <c r="D11" s="16" t="s">
        <v>3</v>
      </c>
      <c r="E11" s="16" t="s">
        <v>8</v>
      </c>
      <c r="F11" s="18">
        <v>786</v>
      </c>
      <c r="G11" s="18">
        <f t="shared" si="0"/>
        <v>786</v>
      </c>
      <c r="H11" s="18">
        <f t="shared" si="1"/>
        <v>786</v>
      </c>
    </row>
    <row r="12" spans="1:8" x14ac:dyDescent="0.15">
      <c r="A12" s="17">
        <v>38907</v>
      </c>
      <c r="B12" s="14" t="s">
        <v>34</v>
      </c>
      <c r="C12" s="18">
        <v>2</v>
      </c>
      <c r="D12" s="16" t="s">
        <v>4</v>
      </c>
      <c r="E12" s="19">
        <v>-0.1</v>
      </c>
      <c r="F12" s="18">
        <v>643</v>
      </c>
      <c r="G12" s="18">
        <f t="shared" si="0"/>
        <v>578</v>
      </c>
      <c r="H12" s="18">
        <f t="shared" si="1"/>
        <v>578</v>
      </c>
    </row>
    <row r="13" spans="1:8" x14ac:dyDescent="0.15">
      <c r="A13" s="17">
        <v>38908</v>
      </c>
      <c r="B13" s="14" t="s">
        <v>35</v>
      </c>
      <c r="C13" s="18">
        <v>1</v>
      </c>
      <c r="D13" s="16" t="s">
        <v>3</v>
      </c>
      <c r="E13" s="16" t="s">
        <v>8</v>
      </c>
      <c r="F13" s="18">
        <v>358</v>
      </c>
      <c r="G13" s="18">
        <f t="shared" si="0"/>
        <v>358</v>
      </c>
      <c r="H13" s="18">
        <f t="shared" si="1"/>
        <v>358</v>
      </c>
    </row>
    <row r="14" spans="1:8" x14ac:dyDescent="0.15">
      <c r="A14" s="17">
        <v>38908</v>
      </c>
      <c r="B14" s="15" t="s">
        <v>20</v>
      </c>
      <c r="C14" s="18">
        <v>2</v>
      </c>
      <c r="D14" s="16" t="s">
        <v>4</v>
      </c>
      <c r="E14" s="19">
        <v>-0.1</v>
      </c>
      <c r="F14" s="18">
        <v>687</v>
      </c>
      <c r="G14" s="18">
        <f t="shared" si="0"/>
        <v>618</v>
      </c>
      <c r="H14" s="18">
        <f t="shared" si="1"/>
        <v>618</v>
      </c>
    </row>
    <row r="15" spans="1:8" x14ac:dyDescent="0.15">
      <c r="A15" s="17">
        <v>38908</v>
      </c>
      <c r="B15" s="15" t="s">
        <v>20</v>
      </c>
      <c r="C15" s="18">
        <v>3</v>
      </c>
      <c r="D15" s="16" t="s">
        <v>33</v>
      </c>
      <c r="E15" s="19">
        <v>-0.2</v>
      </c>
      <c r="F15" s="18">
        <v>1466</v>
      </c>
      <c r="G15" s="18">
        <f t="shared" si="0"/>
        <v>1172</v>
      </c>
      <c r="H15" s="18">
        <f t="shared" si="1"/>
        <v>1172</v>
      </c>
    </row>
    <row r="16" spans="1:8" x14ac:dyDescent="0.15">
      <c r="A16" s="17">
        <v>38910</v>
      </c>
      <c r="B16" s="15" t="s">
        <v>36</v>
      </c>
      <c r="C16" s="18">
        <v>1</v>
      </c>
      <c r="D16" s="16" t="s">
        <v>3</v>
      </c>
      <c r="E16" s="16" t="s">
        <v>8</v>
      </c>
      <c r="F16" s="18">
        <v>588</v>
      </c>
      <c r="G16" s="18">
        <f t="shared" si="0"/>
        <v>588</v>
      </c>
      <c r="H16" s="18">
        <f t="shared" si="1"/>
        <v>588</v>
      </c>
    </row>
    <row r="17" spans="1:8" x14ac:dyDescent="0.15">
      <c r="A17" s="17">
        <v>38910</v>
      </c>
      <c r="B17" s="15" t="s">
        <v>37</v>
      </c>
      <c r="C17" s="18">
        <v>2</v>
      </c>
      <c r="D17" s="16" t="s">
        <v>4</v>
      </c>
      <c r="E17" s="19">
        <v>-0.1</v>
      </c>
      <c r="F17" s="18">
        <v>742</v>
      </c>
      <c r="G17" s="18">
        <f t="shared" si="0"/>
        <v>667</v>
      </c>
      <c r="H17" s="18">
        <f t="shared" si="1"/>
        <v>667</v>
      </c>
    </row>
    <row r="18" spans="1:8" x14ac:dyDescent="0.15">
      <c r="A18" s="17">
        <v>38912</v>
      </c>
      <c r="B18" s="15" t="s">
        <v>24</v>
      </c>
      <c r="C18" s="18">
        <v>1</v>
      </c>
      <c r="D18" s="16" t="s">
        <v>3</v>
      </c>
      <c r="E18" s="16" t="s">
        <v>8</v>
      </c>
      <c r="F18" s="18">
        <v>938</v>
      </c>
      <c r="G18" s="18">
        <f t="shared" si="0"/>
        <v>938</v>
      </c>
      <c r="H18" s="18">
        <f t="shared" si="1"/>
        <v>844</v>
      </c>
    </row>
    <row r="19" spans="1:8" x14ac:dyDescent="0.15">
      <c r="A19" s="17">
        <v>38912</v>
      </c>
      <c r="B19" s="15" t="s">
        <v>24</v>
      </c>
      <c r="C19" s="18">
        <v>2</v>
      </c>
      <c r="D19" s="16" t="s">
        <v>4</v>
      </c>
      <c r="E19" s="19">
        <v>-0.1</v>
      </c>
      <c r="F19" s="18">
        <v>1303</v>
      </c>
      <c r="G19" s="18">
        <f t="shared" si="0"/>
        <v>1172</v>
      </c>
      <c r="H19" s="18">
        <f t="shared" si="1"/>
        <v>1054</v>
      </c>
    </row>
    <row r="20" spans="1:8" x14ac:dyDescent="0.15">
      <c r="A20" s="17">
        <v>38914</v>
      </c>
      <c r="B20" s="15" t="s">
        <v>19</v>
      </c>
      <c r="C20" s="18">
        <v>2</v>
      </c>
      <c r="D20" s="16" t="s">
        <v>4</v>
      </c>
      <c r="E20" s="19">
        <v>-0.1</v>
      </c>
      <c r="F20" s="18">
        <v>775</v>
      </c>
      <c r="G20" s="18">
        <f t="shared" si="0"/>
        <v>697</v>
      </c>
      <c r="H20" s="18">
        <f t="shared" si="1"/>
        <v>697</v>
      </c>
    </row>
    <row r="21" spans="1:8" x14ac:dyDescent="0.15">
      <c r="A21" s="17">
        <v>38915</v>
      </c>
      <c r="B21" s="15" t="s">
        <v>20</v>
      </c>
      <c r="C21" s="18">
        <v>2</v>
      </c>
      <c r="D21" s="16" t="s">
        <v>4</v>
      </c>
      <c r="E21" s="19">
        <v>-0.1</v>
      </c>
      <c r="F21" s="18">
        <v>731</v>
      </c>
      <c r="G21" s="18">
        <f t="shared" si="0"/>
        <v>657</v>
      </c>
      <c r="H21" s="18">
        <f t="shared" si="1"/>
        <v>657</v>
      </c>
    </row>
    <row r="22" spans="1:8" x14ac:dyDescent="0.15">
      <c r="A22" s="17">
        <v>38915</v>
      </c>
      <c r="B22" s="15" t="s">
        <v>38</v>
      </c>
      <c r="C22" s="18">
        <v>3</v>
      </c>
      <c r="D22" s="16" t="s">
        <v>33</v>
      </c>
      <c r="E22" s="19">
        <v>-0.2</v>
      </c>
      <c r="F22" s="18">
        <v>1823</v>
      </c>
      <c r="G22" s="18">
        <f t="shared" si="0"/>
        <v>1458</v>
      </c>
      <c r="H22" s="18">
        <f t="shared" si="1"/>
        <v>1458</v>
      </c>
    </row>
    <row r="23" spans="1:8" x14ac:dyDescent="0.15">
      <c r="A23" s="17">
        <v>38916</v>
      </c>
      <c r="B23" s="15" t="s">
        <v>39</v>
      </c>
      <c r="C23" s="18">
        <v>1</v>
      </c>
      <c r="D23" s="16" t="s">
        <v>3</v>
      </c>
      <c r="E23" s="16" t="s">
        <v>8</v>
      </c>
      <c r="F23" s="18">
        <v>830</v>
      </c>
      <c r="G23" s="18">
        <f t="shared" si="0"/>
        <v>830</v>
      </c>
      <c r="H23" s="18">
        <f t="shared" si="1"/>
        <v>830</v>
      </c>
    </row>
    <row r="24" spans="1:8" x14ac:dyDescent="0.15">
      <c r="A24" s="17">
        <v>38918</v>
      </c>
      <c r="B24" s="15" t="s">
        <v>23</v>
      </c>
      <c r="C24" s="18">
        <v>1</v>
      </c>
      <c r="D24" s="16" t="s">
        <v>3</v>
      </c>
      <c r="E24" s="16" t="s">
        <v>8</v>
      </c>
      <c r="F24" s="18">
        <v>962</v>
      </c>
      <c r="G24" s="18">
        <f t="shared" si="0"/>
        <v>962</v>
      </c>
      <c r="H24" s="18">
        <f t="shared" si="1"/>
        <v>962</v>
      </c>
    </row>
    <row r="25" spans="1:8" x14ac:dyDescent="0.15">
      <c r="A25" s="17">
        <v>38918</v>
      </c>
      <c r="B25" s="15" t="s">
        <v>23</v>
      </c>
      <c r="C25" s="18">
        <v>2</v>
      </c>
      <c r="D25" s="16" t="s">
        <v>4</v>
      </c>
      <c r="E25" s="19">
        <v>-0.1</v>
      </c>
      <c r="F25" s="18">
        <v>786</v>
      </c>
      <c r="G25" s="18">
        <f t="shared" si="0"/>
        <v>707</v>
      </c>
      <c r="H25" s="18">
        <f t="shared" si="1"/>
        <v>707</v>
      </c>
    </row>
    <row r="26" spans="1:8" x14ac:dyDescent="0.15">
      <c r="A26" s="17">
        <v>38919</v>
      </c>
      <c r="B26" s="15" t="s">
        <v>24</v>
      </c>
      <c r="C26" s="18">
        <v>1</v>
      </c>
      <c r="D26" s="16" t="s">
        <v>3</v>
      </c>
      <c r="E26" s="16" t="s">
        <v>8</v>
      </c>
      <c r="F26" s="18">
        <v>1016</v>
      </c>
      <c r="G26" s="18">
        <f t="shared" si="0"/>
        <v>1016</v>
      </c>
      <c r="H26" s="18">
        <f t="shared" si="1"/>
        <v>914</v>
      </c>
    </row>
    <row r="27" spans="1:8" x14ac:dyDescent="0.15">
      <c r="A27" s="17">
        <v>38919</v>
      </c>
      <c r="B27" s="15" t="s">
        <v>24</v>
      </c>
      <c r="C27" s="18">
        <v>2</v>
      </c>
      <c r="D27" s="16" t="s">
        <v>4</v>
      </c>
      <c r="E27" s="19">
        <v>-0.1</v>
      </c>
      <c r="F27" s="18">
        <v>1160</v>
      </c>
      <c r="G27" s="18">
        <f t="shared" si="0"/>
        <v>1044</v>
      </c>
      <c r="H27" s="18">
        <f t="shared" si="1"/>
        <v>939</v>
      </c>
    </row>
    <row r="28" spans="1:8" x14ac:dyDescent="0.15">
      <c r="A28" s="17">
        <v>38920</v>
      </c>
      <c r="B28" s="15" t="s">
        <v>25</v>
      </c>
      <c r="C28" s="18">
        <v>2</v>
      </c>
      <c r="D28" s="16" t="s">
        <v>4</v>
      </c>
      <c r="E28" s="19">
        <v>-0.1</v>
      </c>
      <c r="F28" s="18">
        <v>852</v>
      </c>
      <c r="G28" s="18">
        <f t="shared" si="0"/>
        <v>766</v>
      </c>
      <c r="H28" s="18">
        <f t="shared" si="1"/>
        <v>766</v>
      </c>
    </row>
    <row r="29" spans="1:8" x14ac:dyDescent="0.15">
      <c r="A29" s="17">
        <v>38922</v>
      </c>
      <c r="B29" s="15" t="s">
        <v>20</v>
      </c>
      <c r="C29" s="18">
        <v>2</v>
      </c>
      <c r="D29" s="16" t="s">
        <v>4</v>
      </c>
      <c r="E29" s="19">
        <v>-0.1</v>
      </c>
      <c r="F29" s="18">
        <v>1106</v>
      </c>
      <c r="G29" s="18">
        <f t="shared" si="0"/>
        <v>995</v>
      </c>
      <c r="H29" s="18">
        <f t="shared" si="1"/>
        <v>995</v>
      </c>
    </row>
    <row r="30" spans="1:8" x14ac:dyDescent="0.15">
      <c r="A30" s="17">
        <v>38922</v>
      </c>
      <c r="B30" s="15" t="s">
        <v>20</v>
      </c>
      <c r="C30" s="18">
        <v>3</v>
      </c>
      <c r="D30" s="16" t="s">
        <v>33</v>
      </c>
      <c r="E30" s="19">
        <v>-0.2</v>
      </c>
      <c r="F30" s="18">
        <v>2004</v>
      </c>
      <c r="G30" s="18">
        <f t="shared" si="0"/>
        <v>1603</v>
      </c>
      <c r="H30" s="18">
        <f t="shared" si="1"/>
        <v>1603</v>
      </c>
    </row>
    <row r="31" spans="1:8" x14ac:dyDescent="0.15">
      <c r="A31" s="17">
        <v>38924</v>
      </c>
      <c r="B31" s="15" t="s">
        <v>22</v>
      </c>
      <c r="C31" s="18">
        <v>2</v>
      </c>
      <c r="D31" s="16" t="s">
        <v>4</v>
      </c>
      <c r="E31" s="19">
        <v>-0.1</v>
      </c>
      <c r="F31" s="18">
        <v>775</v>
      </c>
      <c r="G31" s="18">
        <f t="shared" si="0"/>
        <v>697</v>
      </c>
      <c r="H31" s="18">
        <f t="shared" si="1"/>
        <v>697</v>
      </c>
    </row>
    <row r="32" spans="1:8" x14ac:dyDescent="0.15">
      <c r="A32" s="17">
        <v>38926</v>
      </c>
      <c r="B32" s="15" t="s">
        <v>24</v>
      </c>
      <c r="C32" s="18">
        <v>1</v>
      </c>
      <c r="D32" s="16" t="s">
        <v>3</v>
      </c>
      <c r="E32" s="16" t="s">
        <v>8</v>
      </c>
      <c r="F32" s="18">
        <v>1124</v>
      </c>
      <c r="G32" s="18">
        <f t="shared" si="0"/>
        <v>1124</v>
      </c>
      <c r="H32" s="18">
        <f t="shared" si="1"/>
        <v>1011</v>
      </c>
    </row>
    <row r="33" spans="1:8" x14ac:dyDescent="0.15">
      <c r="A33" s="17">
        <v>38926</v>
      </c>
      <c r="B33" s="15" t="s">
        <v>24</v>
      </c>
      <c r="C33" s="18">
        <v>2</v>
      </c>
      <c r="D33" s="16" t="s">
        <v>4</v>
      </c>
      <c r="E33" s="19">
        <v>-0.1</v>
      </c>
      <c r="F33" s="18">
        <v>654</v>
      </c>
      <c r="G33" s="18">
        <f t="shared" si="0"/>
        <v>588</v>
      </c>
      <c r="H33" s="18">
        <f t="shared" si="1"/>
        <v>529</v>
      </c>
    </row>
    <row r="34" spans="1:8" x14ac:dyDescent="0.15">
      <c r="A34" s="17">
        <v>38928</v>
      </c>
      <c r="B34" s="15" t="s">
        <v>19</v>
      </c>
      <c r="C34" s="18">
        <v>1</v>
      </c>
      <c r="D34" s="16" t="s">
        <v>3</v>
      </c>
      <c r="E34" s="16" t="s">
        <v>8</v>
      </c>
      <c r="F34" s="18">
        <v>522</v>
      </c>
      <c r="G34" s="18">
        <f t="shared" si="0"/>
        <v>522</v>
      </c>
      <c r="H34" s="18">
        <f t="shared" si="1"/>
        <v>522</v>
      </c>
    </row>
    <row r="35" spans="1:8" x14ac:dyDescent="0.15">
      <c r="A35" s="17">
        <v>38928</v>
      </c>
      <c r="B35" s="15" t="s">
        <v>19</v>
      </c>
      <c r="C35" s="18">
        <v>2</v>
      </c>
      <c r="D35" s="16" t="s">
        <v>4</v>
      </c>
      <c r="E35" s="19">
        <v>-0.1</v>
      </c>
      <c r="F35" s="18">
        <v>676</v>
      </c>
      <c r="G35" s="18">
        <f t="shared" si="0"/>
        <v>608</v>
      </c>
      <c r="H35" s="18">
        <f t="shared" si="1"/>
        <v>608</v>
      </c>
    </row>
    <row r="36" spans="1:8" x14ac:dyDescent="0.15">
      <c r="A36" s="17">
        <v>38929</v>
      </c>
      <c r="B36" s="15" t="s">
        <v>20</v>
      </c>
      <c r="C36" s="18">
        <v>1</v>
      </c>
      <c r="D36" s="16" t="s">
        <v>3</v>
      </c>
      <c r="E36" s="16" t="s">
        <v>8</v>
      </c>
      <c r="F36" s="18">
        <v>1340</v>
      </c>
      <c r="G36" s="18">
        <f t="shared" si="0"/>
        <v>1340</v>
      </c>
      <c r="H36" s="18">
        <f t="shared" si="1"/>
        <v>1340</v>
      </c>
    </row>
    <row r="37" spans="1:8" x14ac:dyDescent="0.15">
      <c r="A37" s="17">
        <v>38929</v>
      </c>
      <c r="B37" s="15" t="s">
        <v>20</v>
      </c>
      <c r="C37" s="18">
        <v>2</v>
      </c>
      <c r="D37" s="16" t="s">
        <v>4</v>
      </c>
      <c r="E37" s="19">
        <v>-0.1</v>
      </c>
      <c r="F37" s="18">
        <v>709</v>
      </c>
      <c r="G37" s="18">
        <f t="shared" si="0"/>
        <v>638</v>
      </c>
      <c r="H37" s="18">
        <f t="shared" si="1"/>
        <v>638</v>
      </c>
    </row>
    <row r="38" spans="1:8" x14ac:dyDescent="0.15">
      <c r="A38" s="17">
        <v>38929</v>
      </c>
      <c r="B38" s="15" t="s">
        <v>20</v>
      </c>
      <c r="C38" s="18">
        <v>3</v>
      </c>
      <c r="D38" s="16" t="s">
        <v>33</v>
      </c>
      <c r="E38" s="19">
        <v>-0.2</v>
      </c>
      <c r="F38" s="18">
        <v>956</v>
      </c>
      <c r="G38" s="18">
        <f t="shared" si="0"/>
        <v>764</v>
      </c>
      <c r="H38" s="18">
        <f t="shared" si="1"/>
        <v>764</v>
      </c>
    </row>
    <row r="39" spans="1:8" x14ac:dyDescent="0.15">
      <c r="A39" s="20" t="s">
        <v>40</v>
      </c>
      <c r="B39" s="16" t="s">
        <v>41</v>
      </c>
      <c r="C39" s="16" t="s">
        <v>41</v>
      </c>
      <c r="D39" s="16" t="s">
        <v>41</v>
      </c>
      <c r="E39" s="16" t="s">
        <v>41</v>
      </c>
      <c r="F39" s="18">
        <f>SUM(F3:F38)</f>
        <v>34061</v>
      </c>
      <c r="G39" s="18">
        <f>SUM(G3:G38)</f>
        <v>31141</v>
      </c>
      <c r="H39" s="18">
        <f>SUM(H3:H38)</f>
        <v>30357</v>
      </c>
    </row>
    <row r="40" spans="1:8" x14ac:dyDescent="0.15">
      <c r="A40" s="21"/>
      <c r="B40" s="21"/>
      <c r="E40" s="23"/>
      <c r="F40" s="23"/>
      <c r="G40" s="21"/>
      <c r="H40" s="21"/>
    </row>
  </sheetData>
  <mergeCells count="1">
    <mergeCell ref="A1:H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>
    <oddHeader>&amp;R実技模擬問題５＜スーパー③＞Ａの購入記録表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H33"/>
  <sheetViews>
    <sheetView workbookViewId="0">
      <selection sqref="A1:H1"/>
    </sheetView>
  </sheetViews>
  <sheetFormatPr defaultRowHeight="13.5" x14ac:dyDescent="0.15"/>
  <cols>
    <col min="1" max="1" width="8.625" bestFit="1" customWidth="1"/>
    <col min="2" max="2" width="5.625" bestFit="1" customWidth="1"/>
    <col min="3" max="3" width="5.625" style="22" bestFit="1" customWidth="1"/>
    <col min="4" max="4" width="9.25" style="22" bestFit="1" customWidth="1"/>
    <col min="5" max="5" width="7.5" style="6" bestFit="1" customWidth="1"/>
    <col min="6" max="6" width="7.25" style="6" bestFit="1" customWidth="1"/>
    <col min="7" max="8" width="9.25" bestFit="1" customWidth="1"/>
  </cols>
  <sheetData>
    <row r="1" spans="1:8" ht="18.75" x14ac:dyDescent="0.15">
      <c r="A1" s="25" t="s">
        <v>42</v>
      </c>
      <c r="B1" s="25"/>
      <c r="C1" s="25"/>
      <c r="D1" s="25"/>
      <c r="E1" s="25"/>
      <c r="F1" s="25"/>
      <c r="G1" s="25"/>
      <c r="H1" s="25"/>
    </row>
    <row r="2" spans="1:8" x14ac:dyDescent="0.15">
      <c r="A2" s="14" t="s">
        <v>28</v>
      </c>
      <c r="B2" s="15" t="s">
        <v>29</v>
      </c>
      <c r="C2" s="15" t="s">
        <v>30</v>
      </c>
      <c r="D2" s="16" t="s">
        <v>1</v>
      </c>
      <c r="E2" s="16" t="s">
        <v>2</v>
      </c>
      <c r="F2" s="15" t="s">
        <v>3</v>
      </c>
      <c r="G2" s="14" t="s">
        <v>4</v>
      </c>
      <c r="H2" s="15" t="s">
        <v>31</v>
      </c>
    </row>
    <row r="3" spans="1:8" x14ac:dyDescent="0.15">
      <c r="A3" s="17">
        <v>38899</v>
      </c>
      <c r="B3" s="15" t="s">
        <v>32</v>
      </c>
      <c r="C3" s="18">
        <v>1</v>
      </c>
      <c r="D3" s="16" t="s">
        <v>3</v>
      </c>
      <c r="E3" s="16" t="s">
        <v>8</v>
      </c>
      <c r="F3" s="18">
        <v>789</v>
      </c>
      <c r="G3" s="18">
        <f t="shared" ref="G3:G32" si="0">IF(C3=1,F3,IF(C3=2,ROUNDDOWN(F3*0.9,0),ROUNDDOWN(F3*0.8,0)))</f>
        <v>789</v>
      </c>
      <c r="H3" s="18">
        <f t="shared" ref="H3:H32" si="1">IF(B3="金",ROUNDDOWN(G3*0.9,0),G3)</f>
        <v>789</v>
      </c>
    </row>
    <row r="4" spans="1:8" x14ac:dyDescent="0.15">
      <c r="A4" s="17">
        <v>38899</v>
      </c>
      <c r="B4" s="15" t="s">
        <v>32</v>
      </c>
      <c r="C4" s="18">
        <v>2</v>
      </c>
      <c r="D4" s="16" t="s">
        <v>4</v>
      </c>
      <c r="E4" s="19">
        <v>-0.1</v>
      </c>
      <c r="F4" s="18">
        <v>530</v>
      </c>
      <c r="G4" s="18">
        <f t="shared" si="0"/>
        <v>477</v>
      </c>
      <c r="H4" s="18">
        <f t="shared" si="1"/>
        <v>477</v>
      </c>
    </row>
    <row r="5" spans="1:8" x14ac:dyDescent="0.15">
      <c r="A5" s="17">
        <v>38901</v>
      </c>
      <c r="B5" s="15" t="s">
        <v>20</v>
      </c>
      <c r="C5" s="18">
        <v>3</v>
      </c>
      <c r="D5" s="16" t="s">
        <v>33</v>
      </c>
      <c r="E5" s="19">
        <v>-0.2</v>
      </c>
      <c r="F5" s="18">
        <v>2330</v>
      </c>
      <c r="G5" s="18">
        <f t="shared" si="0"/>
        <v>1864</v>
      </c>
      <c r="H5" s="18">
        <f t="shared" si="1"/>
        <v>1864</v>
      </c>
    </row>
    <row r="6" spans="1:8" x14ac:dyDescent="0.15">
      <c r="A6" s="17">
        <v>38904</v>
      </c>
      <c r="B6" s="15" t="s">
        <v>23</v>
      </c>
      <c r="C6" s="18">
        <v>2</v>
      </c>
      <c r="D6" s="16" t="s">
        <v>4</v>
      </c>
      <c r="E6" s="19">
        <v>-0.1</v>
      </c>
      <c r="F6" s="18">
        <v>1203</v>
      </c>
      <c r="G6" s="18">
        <f t="shared" si="0"/>
        <v>1082</v>
      </c>
      <c r="H6" s="18">
        <f t="shared" si="1"/>
        <v>1082</v>
      </c>
    </row>
    <row r="7" spans="1:8" x14ac:dyDescent="0.15">
      <c r="A7" s="17">
        <v>38905</v>
      </c>
      <c r="B7" s="15" t="s">
        <v>24</v>
      </c>
      <c r="C7" s="18">
        <v>1</v>
      </c>
      <c r="D7" s="16" t="s">
        <v>3</v>
      </c>
      <c r="E7" s="16" t="s">
        <v>8</v>
      </c>
      <c r="F7" s="18">
        <v>719</v>
      </c>
      <c r="G7" s="18">
        <f t="shared" si="0"/>
        <v>719</v>
      </c>
      <c r="H7" s="18">
        <f t="shared" si="1"/>
        <v>647</v>
      </c>
    </row>
    <row r="8" spans="1:8" x14ac:dyDescent="0.15">
      <c r="A8" s="17">
        <v>38905</v>
      </c>
      <c r="B8" s="15" t="s">
        <v>24</v>
      </c>
      <c r="C8" s="18">
        <v>2</v>
      </c>
      <c r="D8" s="16" t="s">
        <v>4</v>
      </c>
      <c r="E8" s="19">
        <v>-0.1</v>
      </c>
      <c r="F8" s="18">
        <v>2014</v>
      </c>
      <c r="G8" s="18">
        <f t="shared" si="0"/>
        <v>1812</v>
      </c>
      <c r="H8" s="18">
        <f t="shared" si="1"/>
        <v>1630</v>
      </c>
    </row>
    <row r="9" spans="1:8" x14ac:dyDescent="0.15">
      <c r="A9" s="17">
        <v>38907</v>
      </c>
      <c r="B9" s="14" t="s">
        <v>34</v>
      </c>
      <c r="C9" s="18">
        <v>2</v>
      </c>
      <c r="D9" s="16" t="s">
        <v>4</v>
      </c>
      <c r="E9" s="19">
        <v>-0.1</v>
      </c>
      <c r="F9" s="18">
        <v>1130</v>
      </c>
      <c r="G9" s="18">
        <f t="shared" si="0"/>
        <v>1017</v>
      </c>
      <c r="H9" s="18">
        <f t="shared" si="1"/>
        <v>1017</v>
      </c>
    </row>
    <row r="10" spans="1:8" x14ac:dyDescent="0.15">
      <c r="A10" s="17">
        <v>38908</v>
      </c>
      <c r="B10" s="15" t="s">
        <v>20</v>
      </c>
      <c r="C10" s="18">
        <v>2</v>
      </c>
      <c r="D10" s="16" t="s">
        <v>4</v>
      </c>
      <c r="E10" s="19">
        <v>-0.1</v>
      </c>
      <c r="F10" s="18">
        <v>1821</v>
      </c>
      <c r="G10" s="18">
        <f t="shared" si="0"/>
        <v>1638</v>
      </c>
      <c r="H10" s="18">
        <f t="shared" si="1"/>
        <v>1638</v>
      </c>
    </row>
    <row r="11" spans="1:8" x14ac:dyDescent="0.15">
      <c r="A11" s="17">
        <v>38908</v>
      </c>
      <c r="B11" s="15" t="s">
        <v>20</v>
      </c>
      <c r="C11" s="18">
        <v>3</v>
      </c>
      <c r="D11" s="16" t="s">
        <v>33</v>
      </c>
      <c r="E11" s="19">
        <v>-0.2</v>
      </c>
      <c r="F11" s="18">
        <v>2633</v>
      </c>
      <c r="G11" s="18">
        <f t="shared" si="0"/>
        <v>2106</v>
      </c>
      <c r="H11" s="18">
        <f t="shared" si="1"/>
        <v>2106</v>
      </c>
    </row>
    <row r="12" spans="1:8" x14ac:dyDescent="0.15">
      <c r="A12" s="17">
        <v>38909</v>
      </c>
      <c r="B12" s="14" t="s">
        <v>39</v>
      </c>
      <c r="C12" s="18">
        <v>2</v>
      </c>
      <c r="D12" s="16" t="s">
        <v>4</v>
      </c>
      <c r="E12" s="19">
        <v>-0.1</v>
      </c>
      <c r="F12" s="18">
        <v>425</v>
      </c>
      <c r="G12" s="18">
        <f t="shared" si="0"/>
        <v>382</v>
      </c>
      <c r="H12" s="18">
        <f t="shared" si="1"/>
        <v>382</v>
      </c>
    </row>
    <row r="13" spans="1:8" x14ac:dyDescent="0.15">
      <c r="A13" s="17">
        <v>38910</v>
      </c>
      <c r="B13" s="15" t="s">
        <v>43</v>
      </c>
      <c r="C13" s="18">
        <v>1</v>
      </c>
      <c r="D13" s="16" t="s">
        <v>3</v>
      </c>
      <c r="E13" s="16" t="s">
        <v>8</v>
      </c>
      <c r="F13" s="18">
        <v>638</v>
      </c>
      <c r="G13" s="18">
        <f t="shared" si="0"/>
        <v>638</v>
      </c>
      <c r="H13" s="18">
        <f t="shared" si="1"/>
        <v>638</v>
      </c>
    </row>
    <row r="14" spans="1:8" x14ac:dyDescent="0.15">
      <c r="A14" s="17">
        <v>38910</v>
      </c>
      <c r="B14" s="15" t="s">
        <v>37</v>
      </c>
      <c r="C14" s="18">
        <v>2</v>
      </c>
      <c r="D14" s="16" t="s">
        <v>4</v>
      </c>
      <c r="E14" s="19">
        <v>-0.1</v>
      </c>
      <c r="F14" s="18">
        <v>931</v>
      </c>
      <c r="G14" s="18">
        <f t="shared" si="0"/>
        <v>837</v>
      </c>
      <c r="H14" s="18">
        <f t="shared" si="1"/>
        <v>837</v>
      </c>
    </row>
    <row r="15" spans="1:8" x14ac:dyDescent="0.15">
      <c r="A15" s="17">
        <v>38912</v>
      </c>
      <c r="B15" s="15" t="s">
        <v>24</v>
      </c>
      <c r="C15" s="18">
        <v>1</v>
      </c>
      <c r="D15" s="16" t="s">
        <v>3</v>
      </c>
      <c r="E15" s="16" t="s">
        <v>8</v>
      </c>
      <c r="F15" s="18">
        <v>1134</v>
      </c>
      <c r="G15" s="18">
        <f t="shared" si="0"/>
        <v>1134</v>
      </c>
      <c r="H15" s="18">
        <f t="shared" si="1"/>
        <v>1020</v>
      </c>
    </row>
    <row r="16" spans="1:8" x14ac:dyDescent="0.15">
      <c r="A16" s="17">
        <v>38912</v>
      </c>
      <c r="B16" s="15" t="s">
        <v>24</v>
      </c>
      <c r="C16" s="18">
        <v>2</v>
      </c>
      <c r="D16" s="16" t="s">
        <v>4</v>
      </c>
      <c r="E16" s="19">
        <v>-0.1</v>
      </c>
      <c r="F16" s="18">
        <v>2538</v>
      </c>
      <c r="G16" s="18">
        <f t="shared" si="0"/>
        <v>2284</v>
      </c>
      <c r="H16" s="18">
        <f t="shared" si="1"/>
        <v>2055</v>
      </c>
    </row>
    <row r="17" spans="1:8" x14ac:dyDescent="0.15">
      <c r="A17" s="17">
        <v>38914</v>
      </c>
      <c r="B17" s="14" t="s">
        <v>34</v>
      </c>
      <c r="C17" s="18">
        <v>2</v>
      </c>
      <c r="D17" s="16" t="s">
        <v>4</v>
      </c>
      <c r="E17" s="19">
        <v>-0.1</v>
      </c>
      <c r="F17" s="18">
        <v>312</v>
      </c>
      <c r="G17" s="18">
        <f t="shared" si="0"/>
        <v>280</v>
      </c>
      <c r="H17" s="18">
        <f t="shared" si="1"/>
        <v>280</v>
      </c>
    </row>
    <row r="18" spans="1:8" x14ac:dyDescent="0.15">
      <c r="A18" s="17">
        <v>38915</v>
      </c>
      <c r="B18" s="15" t="s">
        <v>20</v>
      </c>
      <c r="C18" s="18">
        <v>2</v>
      </c>
      <c r="D18" s="16" t="s">
        <v>4</v>
      </c>
      <c r="E18" s="19">
        <v>-0.1</v>
      </c>
      <c r="F18" s="18">
        <v>859</v>
      </c>
      <c r="G18" s="18">
        <f t="shared" si="0"/>
        <v>773</v>
      </c>
      <c r="H18" s="18">
        <f t="shared" si="1"/>
        <v>773</v>
      </c>
    </row>
    <row r="19" spans="1:8" x14ac:dyDescent="0.15">
      <c r="A19" s="17">
        <v>38915</v>
      </c>
      <c r="B19" s="15" t="s">
        <v>38</v>
      </c>
      <c r="C19" s="18">
        <v>3</v>
      </c>
      <c r="D19" s="16" t="s">
        <v>33</v>
      </c>
      <c r="E19" s="19">
        <v>-0.2</v>
      </c>
      <c r="F19" s="18">
        <v>2501</v>
      </c>
      <c r="G19" s="18">
        <f t="shared" si="0"/>
        <v>2000</v>
      </c>
      <c r="H19" s="18">
        <f t="shared" si="1"/>
        <v>2000</v>
      </c>
    </row>
    <row r="20" spans="1:8" x14ac:dyDescent="0.15">
      <c r="A20" s="17">
        <v>38918</v>
      </c>
      <c r="B20" s="15" t="s">
        <v>23</v>
      </c>
      <c r="C20" s="18">
        <v>1</v>
      </c>
      <c r="D20" s="16" t="s">
        <v>3</v>
      </c>
      <c r="E20" s="16" t="s">
        <v>8</v>
      </c>
      <c r="F20" s="18">
        <v>455</v>
      </c>
      <c r="G20" s="18">
        <f t="shared" si="0"/>
        <v>455</v>
      </c>
      <c r="H20" s="18">
        <f t="shared" si="1"/>
        <v>455</v>
      </c>
    </row>
    <row r="21" spans="1:8" x14ac:dyDescent="0.15">
      <c r="A21" s="17">
        <v>38918</v>
      </c>
      <c r="B21" s="15" t="s">
        <v>23</v>
      </c>
      <c r="C21" s="18">
        <v>2</v>
      </c>
      <c r="D21" s="16" t="s">
        <v>4</v>
      </c>
      <c r="E21" s="19">
        <v>-0.1</v>
      </c>
      <c r="F21" s="18">
        <v>1038</v>
      </c>
      <c r="G21" s="18">
        <f t="shared" si="0"/>
        <v>934</v>
      </c>
      <c r="H21" s="18">
        <f t="shared" si="1"/>
        <v>934</v>
      </c>
    </row>
    <row r="22" spans="1:8" x14ac:dyDescent="0.15">
      <c r="A22" s="17">
        <v>38919</v>
      </c>
      <c r="B22" s="15" t="s">
        <v>24</v>
      </c>
      <c r="C22" s="18">
        <v>1</v>
      </c>
      <c r="D22" s="16" t="s">
        <v>3</v>
      </c>
      <c r="E22" s="16" t="s">
        <v>8</v>
      </c>
      <c r="F22" s="18">
        <v>833</v>
      </c>
      <c r="G22" s="18">
        <f t="shared" si="0"/>
        <v>833</v>
      </c>
      <c r="H22" s="18">
        <f t="shared" si="1"/>
        <v>749</v>
      </c>
    </row>
    <row r="23" spans="1:8" x14ac:dyDescent="0.15">
      <c r="A23" s="17">
        <v>38919</v>
      </c>
      <c r="B23" s="15" t="s">
        <v>24</v>
      </c>
      <c r="C23" s="18">
        <v>2</v>
      </c>
      <c r="D23" s="16" t="s">
        <v>4</v>
      </c>
      <c r="E23" s="19">
        <v>-0.1</v>
      </c>
      <c r="F23" s="18">
        <v>1800</v>
      </c>
      <c r="G23" s="18">
        <f t="shared" si="0"/>
        <v>1620</v>
      </c>
      <c r="H23" s="18">
        <f t="shared" si="1"/>
        <v>1458</v>
      </c>
    </row>
    <row r="24" spans="1:8" x14ac:dyDescent="0.15">
      <c r="A24" s="17">
        <v>38920</v>
      </c>
      <c r="B24" s="15" t="s">
        <v>32</v>
      </c>
      <c r="C24" s="18">
        <v>2</v>
      </c>
      <c r="D24" s="16" t="s">
        <v>4</v>
      </c>
      <c r="E24" s="19">
        <v>-0.1</v>
      </c>
      <c r="F24" s="18">
        <v>381</v>
      </c>
      <c r="G24" s="18">
        <f t="shared" si="0"/>
        <v>342</v>
      </c>
      <c r="H24" s="18">
        <f t="shared" si="1"/>
        <v>342</v>
      </c>
    </row>
    <row r="25" spans="1:8" x14ac:dyDescent="0.15">
      <c r="A25" s="17">
        <v>38922</v>
      </c>
      <c r="B25" s="15" t="s">
        <v>20</v>
      </c>
      <c r="C25" s="18">
        <v>2</v>
      </c>
      <c r="D25" s="16" t="s">
        <v>4</v>
      </c>
      <c r="E25" s="19">
        <v>-0.1</v>
      </c>
      <c r="F25" s="18">
        <v>2005</v>
      </c>
      <c r="G25" s="18">
        <f t="shared" si="0"/>
        <v>1804</v>
      </c>
      <c r="H25" s="18">
        <f t="shared" si="1"/>
        <v>1804</v>
      </c>
    </row>
    <row r="26" spans="1:8" x14ac:dyDescent="0.15">
      <c r="A26" s="17">
        <v>38922</v>
      </c>
      <c r="B26" s="15" t="s">
        <v>20</v>
      </c>
      <c r="C26" s="18">
        <v>3</v>
      </c>
      <c r="D26" s="16" t="s">
        <v>33</v>
      </c>
      <c r="E26" s="19">
        <v>-0.2</v>
      </c>
      <c r="F26" s="18">
        <v>1339</v>
      </c>
      <c r="G26" s="18">
        <f t="shared" si="0"/>
        <v>1071</v>
      </c>
      <c r="H26" s="18">
        <f t="shared" si="1"/>
        <v>1071</v>
      </c>
    </row>
    <row r="27" spans="1:8" x14ac:dyDescent="0.15">
      <c r="A27" s="17">
        <v>38924</v>
      </c>
      <c r="B27" s="15" t="s">
        <v>22</v>
      </c>
      <c r="C27" s="18">
        <v>2</v>
      </c>
      <c r="D27" s="16" t="s">
        <v>4</v>
      </c>
      <c r="E27" s="19">
        <v>-0.1</v>
      </c>
      <c r="F27" s="18">
        <v>770</v>
      </c>
      <c r="G27" s="18">
        <f t="shared" si="0"/>
        <v>693</v>
      </c>
      <c r="H27" s="18">
        <f t="shared" si="1"/>
        <v>693</v>
      </c>
    </row>
    <row r="28" spans="1:8" x14ac:dyDescent="0.15">
      <c r="A28" s="17">
        <v>38926</v>
      </c>
      <c r="B28" s="15" t="s">
        <v>24</v>
      </c>
      <c r="C28" s="18">
        <v>1</v>
      </c>
      <c r="D28" s="16" t="s">
        <v>3</v>
      </c>
      <c r="E28" s="16" t="s">
        <v>8</v>
      </c>
      <c r="F28" s="18">
        <v>467</v>
      </c>
      <c r="G28" s="18">
        <f t="shared" si="0"/>
        <v>467</v>
      </c>
      <c r="H28" s="18">
        <f t="shared" si="1"/>
        <v>420</v>
      </c>
    </row>
    <row r="29" spans="1:8" x14ac:dyDescent="0.15">
      <c r="A29" s="17">
        <v>38926</v>
      </c>
      <c r="B29" s="15" t="s">
        <v>24</v>
      </c>
      <c r="C29" s="18">
        <v>2</v>
      </c>
      <c r="D29" s="16" t="s">
        <v>4</v>
      </c>
      <c r="E29" s="19">
        <v>-0.1</v>
      </c>
      <c r="F29" s="18">
        <v>2311</v>
      </c>
      <c r="G29" s="18">
        <f t="shared" si="0"/>
        <v>2079</v>
      </c>
      <c r="H29" s="18">
        <f t="shared" si="1"/>
        <v>1871</v>
      </c>
    </row>
    <row r="30" spans="1:8" x14ac:dyDescent="0.15">
      <c r="A30" s="17">
        <v>38928</v>
      </c>
      <c r="B30" s="14" t="s">
        <v>34</v>
      </c>
      <c r="C30" s="18">
        <v>2</v>
      </c>
      <c r="D30" s="16" t="s">
        <v>4</v>
      </c>
      <c r="E30" s="19">
        <v>-0.1</v>
      </c>
      <c r="F30" s="18">
        <v>634</v>
      </c>
      <c r="G30" s="18">
        <f t="shared" si="0"/>
        <v>570</v>
      </c>
      <c r="H30" s="18">
        <f t="shared" si="1"/>
        <v>570</v>
      </c>
    </row>
    <row r="31" spans="1:8" x14ac:dyDescent="0.15">
      <c r="A31" s="17">
        <v>38929</v>
      </c>
      <c r="B31" s="15" t="s">
        <v>20</v>
      </c>
      <c r="C31" s="18">
        <v>2</v>
      </c>
      <c r="D31" s="16" t="s">
        <v>4</v>
      </c>
      <c r="E31" s="19">
        <v>-0.1</v>
      </c>
      <c r="F31" s="18">
        <v>865</v>
      </c>
      <c r="G31" s="18">
        <f t="shared" si="0"/>
        <v>778</v>
      </c>
      <c r="H31" s="18">
        <f t="shared" si="1"/>
        <v>778</v>
      </c>
    </row>
    <row r="32" spans="1:8" x14ac:dyDescent="0.15">
      <c r="A32" s="17">
        <v>38929</v>
      </c>
      <c r="B32" s="15" t="s">
        <v>20</v>
      </c>
      <c r="C32" s="18">
        <v>3</v>
      </c>
      <c r="D32" s="16" t="s">
        <v>33</v>
      </c>
      <c r="E32" s="19">
        <v>-0.2</v>
      </c>
      <c r="F32" s="18">
        <v>1247</v>
      </c>
      <c r="G32" s="18">
        <f t="shared" si="0"/>
        <v>997</v>
      </c>
      <c r="H32" s="18">
        <f t="shared" si="1"/>
        <v>997</v>
      </c>
    </row>
    <row r="33" spans="1:8" x14ac:dyDescent="0.15">
      <c r="A33" s="20" t="s">
        <v>40</v>
      </c>
      <c r="B33" s="16" t="s">
        <v>41</v>
      </c>
      <c r="C33" s="16" t="s">
        <v>41</v>
      </c>
      <c r="D33" s="16" t="s">
        <v>41</v>
      </c>
      <c r="E33" s="16" t="s">
        <v>41</v>
      </c>
      <c r="F33" s="18">
        <f>SUM(F3:F32)</f>
        <v>36652</v>
      </c>
      <c r="G33" s="18">
        <f>SUM(G3:G32)</f>
        <v>32475</v>
      </c>
      <c r="H33" s="18">
        <f>SUM(H3:H32)</f>
        <v>31377</v>
      </c>
    </row>
  </sheetData>
  <mergeCells count="1">
    <mergeCell ref="A1:H1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0" orientation="portrait" r:id="rId1"/>
  <headerFooter alignWithMargins="0">
    <oddHeader>&amp;R実技模擬問題５＜スーパー③＞Ｂの購入記録表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/>
  <pageMargins left="0.75" right="0.75" top="1" bottom="1" header="0.51200000000000001" footer="0.51200000000000001"/>
  <pageSetup paperSize="9" scale="75" orientation="portrait" horizontalDpi="360" verticalDpi="360" r:id="rId1"/>
  <headerFooter alignWithMargins="0">
    <oddHeader>&amp;R実技模擬５＜スーパー③＞</oddHead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J13"/>
  <sheetViews>
    <sheetView workbookViewId="0"/>
  </sheetViews>
  <sheetFormatPr defaultRowHeight="13.5" x14ac:dyDescent="0.15"/>
  <cols>
    <col min="1" max="1" width="5.625" style="11" bestFit="1" customWidth="1"/>
    <col min="2" max="3" width="13.5" style="6" bestFit="1" customWidth="1"/>
    <col min="4" max="4" width="11.5" style="6" bestFit="1" customWidth="1"/>
    <col min="5" max="6" width="13.5" style="6" bestFit="1" customWidth="1"/>
    <col min="7" max="7" width="11.5" style="6" bestFit="1" customWidth="1"/>
    <col min="8" max="8" width="13.5" style="6" bestFit="1" customWidth="1"/>
    <col min="9" max="9" width="16" style="6" bestFit="1" customWidth="1"/>
    <col min="10" max="10" width="11.5" style="6" bestFit="1" customWidth="1"/>
    <col min="11" max="16384" width="9" style="6"/>
  </cols>
  <sheetData>
    <row r="1" spans="1:10" x14ac:dyDescent="0.15">
      <c r="A1" s="5"/>
      <c r="B1" s="5"/>
      <c r="C1" s="5"/>
      <c r="D1" s="5"/>
      <c r="E1" s="5"/>
      <c r="F1" s="5"/>
      <c r="G1" s="5"/>
    </row>
    <row r="2" spans="1:10" ht="27" x14ac:dyDescent="0.15">
      <c r="A2" s="7"/>
      <c r="B2" s="8" t="s">
        <v>10</v>
      </c>
      <c r="C2" s="8" t="s">
        <v>11</v>
      </c>
      <c r="D2" s="8" t="s">
        <v>12</v>
      </c>
      <c r="E2" s="8" t="s">
        <v>13</v>
      </c>
      <c r="F2" s="8" t="s">
        <v>14</v>
      </c>
      <c r="G2" s="8" t="s">
        <v>15</v>
      </c>
      <c r="H2" s="8" t="s">
        <v>16</v>
      </c>
      <c r="I2" s="8" t="s">
        <v>17</v>
      </c>
      <c r="J2" s="8" t="s">
        <v>18</v>
      </c>
    </row>
    <row r="3" spans="1:10" x14ac:dyDescent="0.15">
      <c r="A3" s="9" t="s">
        <v>19</v>
      </c>
      <c r="B3" s="10"/>
      <c r="C3" s="10"/>
      <c r="D3" s="10"/>
      <c r="E3" s="10"/>
      <c r="F3" s="10"/>
      <c r="G3" s="10"/>
      <c r="H3" s="10"/>
      <c r="I3" s="10"/>
      <c r="J3" s="10"/>
    </row>
    <row r="4" spans="1:10" x14ac:dyDescent="0.15">
      <c r="A4" s="9" t="s">
        <v>20</v>
      </c>
      <c r="B4" s="10"/>
      <c r="C4" s="10"/>
      <c r="D4" s="10"/>
      <c r="E4" s="10"/>
      <c r="F4" s="10"/>
      <c r="G4" s="10"/>
      <c r="H4" s="10"/>
      <c r="I4" s="10"/>
      <c r="J4" s="10"/>
    </row>
    <row r="5" spans="1:10" x14ac:dyDescent="0.15">
      <c r="A5" s="9" t="s">
        <v>21</v>
      </c>
      <c r="B5" s="10"/>
      <c r="C5" s="10"/>
      <c r="D5" s="10"/>
      <c r="E5" s="10"/>
      <c r="F5" s="10"/>
      <c r="G5" s="10"/>
      <c r="H5" s="10"/>
      <c r="I5" s="10"/>
      <c r="J5" s="10"/>
    </row>
    <row r="6" spans="1:10" x14ac:dyDescent="0.15">
      <c r="A6" s="9" t="s">
        <v>22</v>
      </c>
      <c r="B6" s="10"/>
      <c r="C6" s="10"/>
      <c r="D6" s="10"/>
      <c r="E6" s="10"/>
      <c r="F6" s="10"/>
      <c r="G6" s="10"/>
      <c r="H6" s="10"/>
      <c r="I6" s="10"/>
      <c r="J6" s="10"/>
    </row>
    <row r="7" spans="1:10" x14ac:dyDescent="0.15">
      <c r="A7" s="9" t="s">
        <v>23</v>
      </c>
      <c r="B7" s="10"/>
      <c r="C7" s="10"/>
      <c r="D7" s="10"/>
      <c r="E7" s="10"/>
      <c r="F7" s="10"/>
      <c r="G7" s="10"/>
      <c r="H7" s="10"/>
      <c r="I7" s="10"/>
      <c r="J7" s="10"/>
    </row>
    <row r="8" spans="1:10" x14ac:dyDescent="0.15">
      <c r="A8" s="9" t="s">
        <v>24</v>
      </c>
      <c r="B8" s="10"/>
      <c r="C8" s="10"/>
      <c r="D8" s="10"/>
      <c r="E8" s="10"/>
      <c r="F8" s="10"/>
      <c r="G8" s="10"/>
      <c r="H8" s="10"/>
      <c r="I8" s="10"/>
      <c r="J8" s="10"/>
    </row>
    <row r="9" spans="1:10" x14ac:dyDescent="0.15">
      <c r="A9" s="9" t="s">
        <v>25</v>
      </c>
      <c r="B9" s="10"/>
      <c r="C9" s="10"/>
      <c r="D9" s="10"/>
      <c r="E9" s="10"/>
      <c r="F9" s="10"/>
      <c r="G9" s="10"/>
      <c r="H9" s="10"/>
      <c r="I9" s="10"/>
      <c r="J9" s="10"/>
    </row>
    <row r="10" spans="1:10" x14ac:dyDescent="0.15">
      <c r="A10" s="9" t="s">
        <v>26</v>
      </c>
      <c r="B10" s="10"/>
      <c r="C10" s="10"/>
      <c r="D10" s="10"/>
      <c r="E10" s="10"/>
      <c r="F10" s="10"/>
      <c r="G10" s="10"/>
      <c r="H10" s="10"/>
      <c r="I10" s="10"/>
      <c r="J10" s="10"/>
    </row>
    <row r="13" spans="1:10" x14ac:dyDescent="0.15">
      <c r="H13" s="12" t="str">
        <f>IF(H10="","",IF(H10=70713,"合計は正しい","合計は間違っています"))</f>
        <v/>
      </c>
      <c r="I13" s="13" t="str">
        <f>IF(I10="","",IF(I10=61734,"合計は正しい","合計は間違っています"))</f>
        <v/>
      </c>
    </row>
  </sheetData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85" orientation="landscape" horizontalDpi="360" verticalDpi="360" r:id="rId1"/>
  <headerFooter alignWithMargins="0">
    <oddHeader>&amp;R実技模擬問題５＜スーパー③＞購入金額集計表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割引一覧表</vt:lpstr>
      <vt:lpstr>Ａの購入記録表</vt:lpstr>
      <vt:lpstr>Ｂの購入記録表</vt:lpstr>
      <vt:lpstr>ＡとＢの購入記録表</vt:lpstr>
      <vt:lpstr>購入金額集計表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萩野</dc:creator>
  <cp:lastModifiedBy>パソコン寺子屋徹明塾</cp:lastModifiedBy>
  <cp:lastPrinted>2006-07-06T04:06:48Z</cp:lastPrinted>
  <dcterms:created xsi:type="dcterms:W3CDTF">2006-03-29T21:07:37Z</dcterms:created>
  <dcterms:modified xsi:type="dcterms:W3CDTF">2023-07-07T09:16:06Z</dcterms:modified>
</cp:coreProperties>
</file>